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G:\Corres\Chief Executive\2016\MasterCard\"/>
    </mc:Choice>
  </mc:AlternateContent>
  <bookViews>
    <workbookView xWindow="0" yWindow="96" windowWidth="20100" windowHeight="9216"/>
  </bookViews>
  <sheets>
    <sheet name="Sheet1" sheetId="1" r:id="rId1"/>
  </sheets>
  <definedNames>
    <definedName name="_xlnm.Print_Titles" localSheetId="0">Sheet1!$1:$4</definedName>
  </definedNames>
  <calcPr calcId="171027"/>
</workbook>
</file>

<file path=xl/calcChain.xml><?xml version="1.0" encoding="utf-8"?>
<calcChain xmlns="http://schemas.openxmlformats.org/spreadsheetml/2006/main">
  <c r="C72" i="1" l="1"/>
  <c r="C55" i="1"/>
  <c r="C49" i="1"/>
  <c r="C36" i="1"/>
  <c r="C63" i="1" l="1"/>
  <c r="C23" i="1" l="1"/>
  <c r="C74" i="1" s="1"/>
  <c r="C57" i="1" l="1"/>
</calcChain>
</file>

<file path=xl/sharedStrings.xml><?xml version="1.0" encoding="utf-8"?>
<sst xmlns="http://schemas.openxmlformats.org/spreadsheetml/2006/main" count="155" uniqueCount="72">
  <si>
    <t>Health Research Council of New Zealand</t>
  </si>
  <si>
    <t>Local Travel</t>
  </si>
  <si>
    <t>Card expenses</t>
  </si>
  <si>
    <t>Date</t>
  </si>
  <si>
    <t>Amount (NZ$)</t>
  </si>
  <si>
    <t>Nature</t>
  </si>
  <si>
    <t>Location/s</t>
  </si>
  <si>
    <t>non-Card expenses</t>
  </si>
  <si>
    <t>Overseas Travel</t>
  </si>
  <si>
    <t>Total Overseas Travel</t>
  </si>
  <si>
    <t>Total Expenses</t>
  </si>
  <si>
    <t>Hospitality Provided: Nil</t>
  </si>
  <si>
    <t>Gifts and Hospitality Received: Nil</t>
  </si>
  <si>
    <t>No other CE expenses</t>
  </si>
  <si>
    <t>Other Expenses</t>
  </si>
  <si>
    <t>Non Card expenses</t>
  </si>
  <si>
    <t>Professor Kathryn McPherson</t>
  </si>
  <si>
    <t xml:space="preserve">Purpose (e.g. hosting delegation from ...) </t>
  </si>
  <si>
    <t>Chief Executive expenses, gifts and hospitality from 1 January 2016 to 30 June 2016</t>
  </si>
  <si>
    <t>Period 1 January 2016 to 30 June 2016</t>
  </si>
  <si>
    <t>Washington DC</t>
  </si>
  <si>
    <t>Accommodation</t>
  </si>
  <si>
    <t>Taxi fare</t>
  </si>
  <si>
    <t>Meal</t>
  </si>
  <si>
    <t>Professor McPherson attended various meetings in Wellington with key contacts at Ministry of Health and Ministry of Business, Innovation and Employment on 16 February: taxi fare from Wellington Airport to Wellington City Centre</t>
  </si>
  <si>
    <t>Wellington</t>
  </si>
  <si>
    <t>Professor McPherson attended various meetings in Wellington with key contacts at Ministry of Health and Ministry of Business, Innovation and Employment on 16 February: taxi fare from Wellington City Centre to Wellington Airport</t>
  </si>
  <si>
    <t>Professor McPherson attended various meetings in Wellington with key contacts at Ministry of Health and Ministry of Business, Innovation and Employment on 16 February: taxi fare from Auckland Airport to residential home</t>
  </si>
  <si>
    <t>Auckland</t>
  </si>
  <si>
    <t>Professor McPherson attended discussion meeting of "The Establishment of priorities in health and medical research for Australia" at Amora Hotel Jamison Sydney in Australia on Friday 29 April: return train fare from accommodation destination to Sydney airport: Professor McPherson invited by Australian Academy of Health and Medical Sciences</t>
  </si>
  <si>
    <t>Train fare</t>
  </si>
  <si>
    <t>Sydney</t>
  </si>
  <si>
    <t>Professor Kathryn McPherson attending Human Frontier Science meeting in London on 9 and 10 June: Professor McPherson already in the UK on annual leave - paid own airfares but changed return date to attend this meeting - cost of change in airfare</t>
  </si>
  <si>
    <t>Airfare</t>
  </si>
  <si>
    <t>Auckland/ London return</t>
  </si>
  <si>
    <t>Professor McPherson attended discussion meeting of "The Establishment of priorities in health and medical research for Australia" at Amora Hotel Jamison Sydney in Australia on Friday 29 April: train fare from Sydney airport to accommodation destination: Professor McPherson invited by Australian Academy of Health and Medical Sciences</t>
  </si>
  <si>
    <t>Professor McPherson's attendance at two day seminar entitled "Powering Up Our Future" hosted by the Ministry of Health at the Westpac Stadium in Wellington: accommodation for the night of 18 April]</t>
  </si>
  <si>
    <t>Professor McPherson attended NZ Health Research Strategy Consultation: Regional Focus group in Wellington held on 14 June: taxi fare from home address to Auckland Domestic airport</t>
  </si>
  <si>
    <t>Professor McPherson attended NZ Health Research Strategy Consultation: Regional Focus group in Wellington held on 14 June: taxi fare from Wellington Domestic Airport to Wellington City Centre</t>
  </si>
  <si>
    <t>Professor McPherson attended NZ Health Research Strategy Consultation: Regional Focus group in Wellington held on 14 June: taxi fare from Wellington City Centre to Wellington Domestic Airport</t>
  </si>
  <si>
    <t>Professor McPherson attended NZ Health Research Strategy Consultation: Regional Focus group in Dunedin held on 21 June: taxi fare from Dunedin City Centre to Dunedin Airport</t>
  </si>
  <si>
    <t>Dunedin</t>
  </si>
  <si>
    <t>Car parking</t>
  </si>
  <si>
    <t>Professor McPherson attended NZ Health Research Strategy Consultation: Regional Focus group in Dunedin held on 21 June: car parking at Auckland Domestic Airport</t>
  </si>
  <si>
    <t>Professor McPherson attended Universities NZ Research Committee meeting and meeting with Ms Belt, Senior Advisor, Governance and Crown Entities at Ministry of Health [locations - Wellington] on 18 March: taxi fare from Auckland Airport to home</t>
  </si>
  <si>
    <t>Professor McPherson attended Universities NZ Research Committee meeting and meeting with Ms Belt, Senior Advisor, Governance and Crown Entities at Ministry of Health [locations - Wellington] on 18 March: taxi fare from home to Auckland Airport</t>
  </si>
  <si>
    <t>Professor McPherson attended Universities NZ Research Committee meeting and meeting with Ms Belt, Senior Advisor, Governance and Crown Entities at Ministry of Health [locations - Wellington] on 18 March: taxi fare from Wellington City Centre to Wellington Airport</t>
  </si>
  <si>
    <t>Professor McPherson attended Universities NZ Research Committee meeting and meeting with Ms Belt, Senior Advisor, Governance and Crown Entities at Ministry of Health [locations - Wellington] on 18 March: taxi fare from Wellington Airport to Wellington City Centre</t>
  </si>
  <si>
    <t>Chief Executive meeting with MBIE and MoH officials in Wellington to discuss NZ Health Research Strategy on 6 April: taxi fare from Wellington Airport to Wellington City Centre</t>
  </si>
  <si>
    <t>Chief Executive meeting with MBIE and MoH officials in Wellington to discuss NZ Health Research Strategy on 6 April: taxi fare from Wellington City Centre to Wellington Airport</t>
  </si>
  <si>
    <r>
      <t xml:space="preserve">Professor McPherson attended NZ Embassy Science Reception in Washington DC, USA: requested to attend by Ministry of Business, Innovation and Employment on 10 February: taxi fare from The Fairfax at Embassy Row Hotel to Washington DC airport US$73.71: </t>
    </r>
    <r>
      <rPr>
        <b/>
        <sz val="11"/>
        <rFont val="Cambria"/>
        <family val="1"/>
      </rPr>
      <t>Note - this expense was reimbursed to HRC from MBIE</t>
    </r>
    <r>
      <rPr>
        <sz val="11"/>
        <rFont val="Cambria"/>
        <family val="1"/>
      </rPr>
      <t xml:space="preserve"> </t>
    </r>
  </si>
  <si>
    <t>Return airfares</t>
  </si>
  <si>
    <t>Akd/Dunedin</t>
  </si>
  <si>
    <t>Professor McPherson attendance at meeting with Professors Blaikie and Hayne at University of Otago, Dunedin on 22 February</t>
  </si>
  <si>
    <t>Professor McPherson attendance at meeting with Professors Blaikie and Hayne at University of Otago, Dunedin on 22 February: accommodation at Bluestone on George</t>
  </si>
  <si>
    <t>Akd/Wellington</t>
  </si>
  <si>
    <t>Professor McPherson attendance at Australian Academy of Health and Medical Sciences (AAHMS) Roundtable Symposium in Sydney on 29 April 2016</t>
  </si>
  <si>
    <t>Auckland/Sydney</t>
  </si>
  <si>
    <t>Professor McPherson attendance at meetings with MBIE officials and Royal Society of New Zealand officials held on 17 May 2016</t>
  </si>
  <si>
    <t>Professor McPherson attendance at NZ Health Research Strategy Consultation: Regional Focus group: accommodation at Bluestone on George</t>
  </si>
  <si>
    <t>Business return airfares</t>
  </si>
  <si>
    <t>Professor McPherson attendance at Australian Academy of Health and Medical Sciences (AAHMS) Roundtable Symposium in Sydney on 29 April 2016 (AUD$275.00)</t>
  </si>
  <si>
    <t>Professor McPherson attendance at Health Select Committee in Wellington on 2 March</t>
  </si>
  <si>
    <t>Professor McPherson attendance at New Zealand Vice Chancellors Committee research meeting in the morning of 18 March. Professor McPherson attendance at Ministry of Health meeting with Ms Belt in afternoon of 18 March</t>
  </si>
  <si>
    <t>Professor McPherson attendance at meeting with officials from Ministry of Innovation (MBIE) on 5 April</t>
  </si>
  <si>
    <t>Professor McPherson attendance at two-day MoH Health Symposium held at Westpac Stadium on 18 and 19 April</t>
  </si>
  <si>
    <t>Professor McPherson attendance at NZ Health Research Strategy Consultation: Regional Focus group held on 14 June in Wellington</t>
  </si>
  <si>
    <t>Professor McPherson attendance at NZ Health Research Strategy Consultation: Regional Focus group held on 21 June in Dunedin</t>
  </si>
  <si>
    <r>
      <t xml:space="preserve">Accommodation for 4 nights [The Fairfax at Embassy Row] for Professor McPherson attended NZ Embassy Science Reception in Washington DC, USA: requested to attend by Ministry of Business, Innovation and Employment (MBIE) on 10 February: </t>
    </r>
    <r>
      <rPr>
        <b/>
        <sz val="11"/>
        <rFont val="Cambria"/>
        <family val="1"/>
      </rPr>
      <t>Note - this expense was reimbursed to HRC from Ministry of Business, Innovation and Employment</t>
    </r>
  </si>
  <si>
    <r>
      <t xml:space="preserve">Professor McPherson attended NZ Embassy Science Reception in Washington DC, USA: requested to attend by Ministry of Business, Innovation and Employment on 10 February: taxi fare from Washington DC airport to accommodation, The Fairfax at Embassy Row Hotel US$69.86: </t>
    </r>
    <r>
      <rPr>
        <b/>
        <sz val="11"/>
        <rFont val="Cambria"/>
        <family val="1"/>
      </rPr>
      <t>Note - this expense was reimbursed to HRC from Ministry of Business, Innovation and Employment</t>
    </r>
    <r>
      <rPr>
        <sz val="11"/>
        <rFont val="Cambria"/>
        <family val="1"/>
      </rPr>
      <t xml:space="preserve"> </t>
    </r>
  </si>
  <si>
    <r>
      <t xml:space="preserve">Professor McPherson attended NZ Embassy Science Reception in Washington DC, USA: requested to attend by Ministry of Business, Innovation and Employment on 10 February: meal expenses at The Fairfax at Embassy Row US$77.60: </t>
    </r>
    <r>
      <rPr>
        <b/>
        <sz val="11"/>
        <rFont val="Cambria"/>
        <family val="1"/>
      </rPr>
      <t>Note - this expense was reimbursed to HRC from Ministry of Business, Innovation and Employment</t>
    </r>
    <r>
      <rPr>
        <sz val="11"/>
        <rFont val="Cambria"/>
        <family val="1"/>
      </rPr>
      <t xml:space="preserve"> </t>
    </r>
  </si>
  <si>
    <r>
      <t xml:space="preserve">Professor McPherson attended NZ Embassy Science Reception in Washington DC, USA as well as introductory meetings with US officials. Note: Professor McPherson attendance requested by Ministry of Business, Innovation and Employment (MBIE) on 10 February: </t>
    </r>
    <r>
      <rPr>
        <b/>
        <sz val="11"/>
        <rFont val="Cambria"/>
        <family val="1"/>
      </rPr>
      <t>Note - this expense was reimbursed to HRC from Ministry of Business, Innovation and Employment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</si>
</sst>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quot;#,##0.00"/>
  </numFmts>
  <fonts count="28" x14ac:knownFonts="1">
    <font>
      <sz val="11"/>
      <color theme="1"/>
      <name val="Calibri"/>
      <family val="2"/>
      <scheme val="minor"/>
    </font>
    <font>
      <b/>
      <sz val="16"/>
      <color theme="1"/>
      <name val="Franklin Gothic Book"/>
      <family val="2"/>
    </font>
    <font>
      <sz val="14"/>
      <color indexed="8"/>
      <name val="Franklin Gothic Book"/>
      <family val="2"/>
    </font>
    <font>
      <sz val="10"/>
      <name val="Franklin Gothic Book"/>
      <family val="2"/>
    </font>
    <font>
      <b/>
      <sz val="12"/>
      <color indexed="8"/>
      <name val="Franklin Gothic Book"/>
      <family val="2"/>
    </font>
    <font>
      <b/>
      <sz val="10"/>
      <color indexed="8"/>
      <name val="Franklin Gothic Book"/>
      <family val="2"/>
    </font>
    <font>
      <b/>
      <i/>
      <sz val="12"/>
      <color indexed="8"/>
      <name val="Franklin Gothic Book"/>
      <family val="2"/>
    </font>
    <font>
      <sz val="11"/>
      <name val="Cambria"/>
      <family val="1"/>
    </font>
    <font>
      <b/>
      <sz val="11"/>
      <name val="Franklin Gothic Book"/>
      <family val="2"/>
    </font>
    <font>
      <sz val="11"/>
      <name val="Franklin Gothic Book"/>
      <family val="2"/>
    </font>
    <font>
      <sz val="11"/>
      <color theme="1"/>
      <name val="Cambria"/>
      <family val="1"/>
    </font>
    <font>
      <sz val="11"/>
      <color rgb="FF000000"/>
      <name val="Cambria"/>
      <family val="1"/>
      <scheme val="major"/>
    </font>
    <font>
      <sz val="11"/>
      <color theme="1"/>
      <name val="Cambria"/>
      <family val="1"/>
      <scheme val="major"/>
    </font>
    <font>
      <b/>
      <i/>
      <sz val="11"/>
      <color indexed="8"/>
      <name val="Franklin Gothic Book"/>
      <family val="2"/>
    </font>
    <font>
      <b/>
      <sz val="11"/>
      <color indexed="8"/>
      <name val="Franklin Gothic Book"/>
      <family val="2"/>
    </font>
    <font>
      <sz val="11"/>
      <color theme="1"/>
      <name val="Franklin Gothic Book"/>
      <family val="2"/>
    </font>
    <font>
      <b/>
      <sz val="11"/>
      <color theme="1"/>
      <name val="Franklin Gothic Book"/>
      <family val="2"/>
    </font>
    <font>
      <b/>
      <sz val="11"/>
      <color rgb="FF000000"/>
      <name val="Franklin Gothic Book"/>
      <family val="2"/>
    </font>
    <font>
      <sz val="11"/>
      <color theme="1"/>
      <name val="Calibri"/>
      <family val="2"/>
      <scheme val="minor"/>
    </font>
    <font>
      <b/>
      <sz val="11"/>
      <color theme="1"/>
      <name val="Calibri"/>
      <family val="2"/>
      <scheme val="minor"/>
    </font>
    <font>
      <b/>
      <sz val="10"/>
      <color indexed="8"/>
      <name val="Cambria"/>
      <family val="1"/>
      <scheme val="major"/>
    </font>
    <font>
      <sz val="11"/>
      <name val="Cambria"/>
      <family val="1"/>
      <scheme val="major"/>
    </font>
    <font>
      <sz val="10"/>
      <color indexed="8"/>
      <name val="Cambria"/>
      <family val="1"/>
      <scheme val="major"/>
    </font>
    <font>
      <sz val="10"/>
      <color theme="1"/>
      <name val="Calibri"/>
      <family val="2"/>
      <scheme val="minor"/>
    </font>
    <font>
      <b/>
      <sz val="11"/>
      <name val="Cambria"/>
      <family val="1"/>
    </font>
    <font>
      <b/>
      <sz val="11"/>
      <name val="Cambria"/>
      <family val="1"/>
      <scheme val="major"/>
    </font>
    <font>
      <sz val="11"/>
      <color indexed="8"/>
      <name val="Cambria"/>
      <family val="1"/>
      <scheme val="major"/>
    </font>
    <font>
      <sz val="10"/>
      <color theme="1"/>
      <name val="Cambria"/>
      <family val="1"/>
    </font>
  </fonts>
  <fills count="6">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6"/>
        <bgColor indexed="64"/>
      </patternFill>
    </fill>
    <fill>
      <patternFill patternType="solid">
        <fgColor theme="9"/>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8" fillId="0" borderId="0"/>
  </cellStyleXfs>
  <cellXfs count="150">
    <xf numFmtId="0" fontId="0" fillId="0" borderId="0" xfId="0"/>
    <xf numFmtId="0" fontId="1" fillId="0" borderId="0" xfId="0" applyFont="1" applyAlignment="1">
      <alignment horizontal="left" vertical="top"/>
    </xf>
    <xf numFmtId="0" fontId="1" fillId="0" borderId="0" xfId="0" applyFont="1" applyAlignment="1">
      <alignment wrapText="1"/>
    </xf>
    <xf numFmtId="0" fontId="2" fillId="0" borderId="1" xfId="0" applyFont="1" applyBorder="1" applyAlignment="1">
      <alignment horizontal="left" vertical="top"/>
    </xf>
    <xf numFmtId="0" fontId="3" fillId="0" borderId="1" xfId="0" applyFont="1" applyBorder="1" applyAlignment="1">
      <alignment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7" fillId="0" borderId="0" xfId="0" applyFont="1" applyBorder="1" applyAlignment="1">
      <alignment vertical="top" wrapText="1"/>
    </xf>
    <xf numFmtId="0" fontId="9" fillId="3" borderId="2" xfId="0" applyFont="1" applyFill="1" applyBorder="1" applyAlignment="1">
      <alignment wrapText="1"/>
    </xf>
    <xf numFmtId="0" fontId="3" fillId="2" borderId="2" xfId="0" applyFont="1" applyFill="1" applyBorder="1"/>
    <xf numFmtId="0" fontId="2" fillId="0" borderId="0" xfId="0" applyFont="1" applyBorder="1" applyAlignment="1">
      <alignment horizontal="left" vertical="top"/>
    </xf>
    <xf numFmtId="0" fontId="3" fillId="0" borderId="0" xfId="0" applyFont="1" applyBorder="1" applyAlignment="1">
      <alignment wrapText="1"/>
    </xf>
    <xf numFmtId="0" fontId="10" fillId="0" borderId="0" xfId="0" applyFont="1"/>
    <xf numFmtId="0" fontId="17" fillId="4" borderId="0" xfId="0" applyFont="1" applyFill="1"/>
    <xf numFmtId="0" fontId="15" fillId="4" borderId="0" xfId="0" applyFont="1" applyFill="1" applyAlignment="1">
      <alignment horizontal="left" vertical="top"/>
    </xf>
    <xf numFmtId="0" fontId="3" fillId="5" borderId="2" xfId="0" applyFont="1" applyFill="1" applyBorder="1"/>
    <xf numFmtId="0" fontId="6" fillId="5" borderId="2" xfId="0" applyFont="1" applyFill="1" applyBorder="1" applyAlignment="1">
      <alignment wrapText="1"/>
    </xf>
    <xf numFmtId="0" fontId="6" fillId="5" borderId="2" xfId="0" applyFont="1" applyFill="1" applyBorder="1" applyAlignment="1">
      <alignment horizontal="left" vertical="top" wrapText="1"/>
    </xf>
    <xf numFmtId="14" fontId="7" fillId="0" borderId="0" xfId="0" applyNumberFormat="1" applyFont="1" applyBorder="1" applyAlignment="1">
      <alignment horizontal="left" vertical="top" wrapText="1"/>
    </xf>
    <xf numFmtId="0" fontId="8" fillId="3" borderId="2" xfId="0" applyFont="1" applyFill="1" applyBorder="1" applyAlignment="1">
      <alignment wrapText="1"/>
    </xf>
    <xf numFmtId="0" fontId="8" fillId="3" borderId="2" xfId="0" applyFont="1" applyFill="1" applyBorder="1" applyAlignment="1">
      <alignment horizontal="left" wrapText="1"/>
    </xf>
    <xf numFmtId="0" fontId="6" fillId="2"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0" fillId="0" borderId="0" xfId="0" applyAlignment="1">
      <alignment horizontal="left"/>
    </xf>
    <xf numFmtId="164" fontId="11" fillId="0" borderId="0" xfId="0" applyNumberFormat="1" applyFont="1" applyAlignment="1">
      <alignment horizontal="left" vertical="top" wrapText="1"/>
    </xf>
    <xf numFmtId="165" fontId="16" fillId="4" borderId="0" xfId="0" applyNumberFormat="1" applyFont="1" applyFill="1" applyAlignment="1">
      <alignment vertical="top"/>
    </xf>
    <xf numFmtId="0" fontId="0" fillId="0" borderId="0" xfId="0" applyBorder="1"/>
    <xf numFmtId="0" fontId="23" fillId="0" borderId="0" xfId="0" applyFont="1"/>
    <xf numFmtId="0" fontId="20" fillId="0" borderId="0" xfId="0" applyFont="1" applyBorder="1" applyAlignment="1">
      <alignment horizontal="left" vertical="top" wrapText="1"/>
    </xf>
    <xf numFmtId="0" fontId="20" fillId="0" borderId="0" xfId="0" applyFont="1" applyBorder="1" applyAlignment="1">
      <alignment vertical="top" wrapText="1"/>
    </xf>
    <xf numFmtId="0" fontId="13" fillId="0" borderId="2" xfId="0" applyFont="1" applyFill="1" applyBorder="1" applyAlignment="1">
      <alignment horizontal="left" vertical="top" wrapText="1"/>
    </xf>
    <xf numFmtId="0" fontId="9" fillId="0" borderId="2" xfId="0" applyFont="1" applyFill="1" applyBorder="1" applyAlignment="1">
      <alignment wrapText="1"/>
    </xf>
    <xf numFmtId="0" fontId="15" fillId="0" borderId="0" xfId="0" applyFont="1" applyFill="1" applyAlignment="1">
      <alignment horizontal="left" vertical="top"/>
    </xf>
    <xf numFmtId="0" fontId="17" fillId="0" borderId="0" xfId="0" applyFont="1" applyFill="1"/>
    <xf numFmtId="0" fontId="0" fillId="0" borderId="0" xfId="0" applyFill="1"/>
    <xf numFmtId="0" fontId="8" fillId="0" borderId="2" xfId="0" applyFont="1" applyFill="1" applyBorder="1" applyAlignment="1">
      <alignment horizontal="left" wrapText="1"/>
    </xf>
    <xf numFmtId="0" fontId="8" fillId="0" borderId="2" xfId="0" applyFont="1" applyFill="1" applyBorder="1" applyAlignment="1">
      <alignment wrapText="1"/>
    </xf>
    <xf numFmtId="0" fontId="13" fillId="0" borderId="0" xfId="0" applyFont="1" applyFill="1" applyBorder="1" applyAlignment="1">
      <alignment horizontal="left" vertical="top" wrapText="1"/>
    </xf>
    <xf numFmtId="0" fontId="9" fillId="0" borderId="0" xfId="0" applyFont="1" applyFill="1" applyBorder="1" applyAlignment="1">
      <alignment wrapText="1"/>
    </xf>
    <xf numFmtId="0" fontId="12" fillId="0" borderId="0" xfId="0" applyFont="1" applyAlignment="1">
      <alignment vertical="top" wrapText="1"/>
    </xf>
    <xf numFmtId="0" fontId="21" fillId="0" borderId="0" xfId="0" applyFont="1" applyBorder="1" applyAlignment="1">
      <alignment vertical="top" wrapText="1"/>
    </xf>
    <xf numFmtId="0" fontId="12" fillId="0" borderId="0" xfId="0" applyFont="1"/>
    <xf numFmtId="165" fontId="1" fillId="0" borderId="0" xfId="0" applyNumberFormat="1" applyFont="1" applyAlignment="1">
      <alignment vertical="top"/>
    </xf>
    <xf numFmtId="165" fontId="3" fillId="0" borderId="1" xfId="0" applyNumberFormat="1" applyFont="1" applyBorder="1" applyAlignment="1">
      <alignment vertical="top"/>
    </xf>
    <xf numFmtId="165" fontId="3" fillId="0" borderId="0" xfId="0" applyNumberFormat="1" applyFont="1" applyBorder="1" applyAlignment="1">
      <alignment vertical="top"/>
    </xf>
    <xf numFmtId="165" fontId="6" fillId="5" borderId="2" xfId="0" applyNumberFormat="1" applyFont="1" applyFill="1" applyBorder="1" applyAlignment="1">
      <alignment vertical="top" wrapText="1"/>
    </xf>
    <xf numFmtId="165" fontId="5" fillId="0" borderId="1" xfId="0" applyNumberFormat="1" applyFont="1" applyBorder="1" applyAlignment="1">
      <alignment horizontal="right" vertical="top" wrapText="1"/>
    </xf>
    <xf numFmtId="165" fontId="20" fillId="0" borderId="0" xfId="0" applyNumberFormat="1" applyFont="1" applyBorder="1" applyAlignment="1">
      <alignment horizontal="right" vertical="top" wrapText="1"/>
    </xf>
    <xf numFmtId="165" fontId="7" fillId="0" borderId="0" xfId="0" applyNumberFormat="1" applyFont="1" applyBorder="1" applyAlignment="1">
      <alignment horizontal="right" vertical="top" wrapText="1"/>
    </xf>
    <xf numFmtId="165" fontId="14" fillId="3" borderId="2" xfId="0" applyNumberFormat="1" applyFont="1" applyFill="1" applyBorder="1" applyAlignment="1">
      <alignment vertical="top"/>
    </xf>
    <xf numFmtId="165" fontId="0" fillId="0" borderId="0" xfId="0" applyNumberFormat="1"/>
    <xf numFmtId="165" fontId="21" fillId="0" borderId="0" xfId="0" applyNumberFormat="1" applyFont="1" applyBorder="1" applyAlignment="1">
      <alignment horizontal="right" vertical="top" wrapText="1"/>
    </xf>
    <xf numFmtId="165" fontId="8" fillId="3" borderId="2" xfId="0" applyNumberFormat="1" applyFont="1" applyFill="1" applyBorder="1" applyAlignment="1">
      <alignment wrapText="1"/>
    </xf>
    <xf numFmtId="165" fontId="8" fillId="0" borderId="2" xfId="0" applyNumberFormat="1" applyFont="1" applyFill="1" applyBorder="1" applyAlignment="1">
      <alignment wrapText="1"/>
    </xf>
    <xf numFmtId="165" fontId="6" fillId="2" borderId="2" xfId="0" applyNumberFormat="1" applyFont="1" applyFill="1" applyBorder="1" applyAlignment="1">
      <alignment vertical="top"/>
    </xf>
    <xf numFmtId="165" fontId="5" fillId="0" borderId="1" xfId="0" applyNumberFormat="1" applyFont="1" applyBorder="1" applyAlignment="1">
      <alignment vertical="top" wrapText="1"/>
    </xf>
    <xf numFmtId="165" fontId="8" fillId="3" borderId="2" xfId="0" applyNumberFormat="1" applyFont="1" applyFill="1" applyBorder="1" applyAlignment="1">
      <alignment horizontal="right" wrapText="1"/>
    </xf>
    <xf numFmtId="165" fontId="8" fillId="0" borderId="2" xfId="0" applyNumberFormat="1" applyFont="1" applyFill="1" applyBorder="1" applyAlignment="1">
      <alignment horizontal="right" wrapText="1"/>
    </xf>
    <xf numFmtId="165" fontId="11" fillId="0" borderId="0" xfId="0" applyNumberFormat="1" applyFont="1" applyAlignment="1">
      <alignment vertical="top" wrapText="1"/>
    </xf>
    <xf numFmtId="165" fontId="14" fillId="0" borderId="0" xfId="0" applyNumberFormat="1" applyFont="1" applyFill="1" applyBorder="1" applyAlignment="1">
      <alignment vertical="top"/>
    </xf>
    <xf numFmtId="165" fontId="16" fillId="0" borderId="0" xfId="0" applyNumberFormat="1" applyFont="1" applyFill="1" applyAlignment="1">
      <alignment vertical="top"/>
    </xf>
    <xf numFmtId="165" fontId="0" fillId="0" borderId="0" xfId="0" applyNumberFormat="1" applyAlignment="1">
      <alignment wrapText="1"/>
    </xf>
    <xf numFmtId="165" fontId="14" fillId="3" borderId="2" xfId="0" applyNumberFormat="1" applyFont="1" applyFill="1" applyBorder="1" applyAlignment="1">
      <alignment vertical="top" wrapText="1"/>
    </xf>
    <xf numFmtId="165" fontId="14" fillId="0" borderId="2" xfId="0" applyNumberFormat="1" applyFont="1" applyFill="1" applyBorder="1" applyAlignment="1">
      <alignment vertical="top" wrapText="1"/>
    </xf>
    <xf numFmtId="165" fontId="10" fillId="0" borderId="0" xfId="0" applyNumberFormat="1" applyFont="1"/>
    <xf numFmtId="165" fontId="22" fillId="0" borderId="0" xfId="0" applyNumberFormat="1" applyFont="1" applyBorder="1" applyAlignment="1">
      <alignment vertical="top" wrapText="1"/>
    </xf>
    <xf numFmtId="0" fontId="22" fillId="0" borderId="0" xfId="0" applyFont="1" applyBorder="1" applyAlignment="1">
      <alignment vertical="top" wrapText="1"/>
    </xf>
    <xf numFmtId="4" fontId="7" fillId="0" borderId="0" xfId="0" applyNumberFormat="1" applyFont="1" applyBorder="1" applyAlignment="1">
      <alignment horizontal="right" vertical="top" wrapText="1"/>
    </xf>
    <xf numFmtId="0" fontId="24" fillId="0" borderId="0" xfId="0" applyFont="1" applyBorder="1" applyAlignment="1">
      <alignment horizontal="right" vertical="top" wrapText="1"/>
    </xf>
    <xf numFmtId="14" fontId="21" fillId="0" borderId="0" xfId="0" applyNumberFormat="1" applyFont="1" applyBorder="1" applyAlignment="1">
      <alignment horizontal="left" vertical="top" wrapText="1"/>
    </xf>
    <xf numFmtId="4" fontId="21" fillId="0" borderId="0" xfId="0" applyNumberFormat="1" applyFont="1" applyBorder="1" applyAlignment="1">
      <alignment horizontal="right" vertical="top" wrapText="1"/>
    </xf>
    <xf numFmtId="0" fontId="25" fillId="0" borderId="0" xfId="0" applyFont="1" applyBorder="1" applyAlignment="1">
      <alignment horizontal="right" vertical="top" wrapText="1"/>
    </xf>
    <xf numFmtId="4" fontId="7" fillId="0" borderId="0" xfId="0" applyNumberFormat="1" applyFont="1" applyBorder="1" applyAlignment="1">
      <alignment vertical="top" wrapText="1"/>
    </xf>
    <xf numFmtId="4" fontId="12" fillId="0" borderId="0" xfId="0" applyNumberFormat="1" applyFont="1" applyAlignment="1">
      <alignment vertical="top" wrapText="1"/>
    </xf>
    <xf numFmtId="14" fontId="22" fillId="0" borderId="0" xfId="0" applyNumberFormat="1" applyFont="1" applyBorder="1" applyAlignment="1">
      <alignment horizontal="left" vertical="top" wrapText="1"/>
    </xf>
    <xf numFmtId="165" fontId="26" fillId="0" borderId="0" xfId="0" applyNumberFormat="1" applyFont="1" applyFill="1" applyBorder="1" applyAlignment="1">
      <alignment vertical="top" wrapText="1"/>
    </xf>
    <xf numFmtId="14" fontId="26" fillId="0" borderId="0" xfId="0" applyNumberFormat="1" applyFont="1" applyFill="1" applyBorder="1" applyAlignment="1">
      <alignment horizontal="left" vertical="top" wrapText="1"/>
    </xf>
    <xf numFmtId="14" fontId="26" fillId="0" borderId="0" xfId="0" applyNumberFormat="1" applyFont="1" applyBorder="1" applyAlignment="1">
      <alignment horizontal="left" vertical="top" wrapText="1"/>
    </xf>
    <xf numFmtId="165" fontId="26" fillId="0" borderId="0" xfId="0" applyNumberFormat="1" applyFont="1" applyBorder="1" applyAlignment="1">
      <alignment vertical="top" wrapText="1"/>
    </xf>
    <xf numFmtId="0" fontId="26" fillId="0" borderId="0" xfId="0" applyFont="1" applyBorder="1" applyAlignment="1">
      <alignment vertical="top" wrapText="1"/>
    </xf>
    <xf numFmtId="0" fontId="21" fillId="0" borderId="0" xfId="0" applyFont="1" applyFill="1" applyBorder="1" applyAlignment="1">
      <alignment vertical="top" wrapText="1"/>
    </xf>
    <xf numFmtId="165" fontId="12" fillId="0" borderId="0" xfId="0" applyNumberFormat="1" applyFont="1" applyAlignment="1">
      <alignment vertical="top" wrapText="1"/>
    </xf>
    <xf numFmtId="0" fontId="1" fillId="0" borderId="0" xfId="0" applyFont="1" applyAlignment="1">
      <alignment horizontal="right" vertical="top"/>
    </xf>
    <xf numFmtId="0" fontId="3" fillId="0" borderId="1" xfId="0" applyFont="1" applyBorder="1" applyAlignment="1">
      <alignment horizontal="right" vertical="top" wrapText="1"/>
    </xf>
    <xf numFmtId="0" fontId="3" fillId="0" borderId="0" xfId="0" applyFont="1" applyBorder="1" applyAlignment="1">
      <alignment horizontal="right" vertical="top" wrapText="1"/>
    </xf>
    <xf numFmtId="0" fontId="6" fillId="5" borderId="2" xfId="0" applyFont="1" applyFill="1" applyBorder="1" applyAlignment="1">
      <alignment horizontal="right" vertical="top" wrapText="1"/>
    </xf>
    <xf numFmtId="0" fontId="5" fillId="0" borderId="1" xfId="0" applyFont="1" applyBorder="1" applyAlignment="1">
      <alignment horizontal="right" vertical="top" wrapText="1"/>
    </xf>
    <xf numFmtId="0" fontId="20" fillId="0" borderId="0" xfId="0" applyFont="1" applyBorder="1" applyAlignment="1">
      <alignment horizontal="right" vertical="top" wrapText="1"/>
    </xf>
    <xf numFmtId="0" fontId="22" fillId="0" borderId="0" xfId="0" applyFont="1" applyBorder="1" applyAlignment="1">
      <alignment horizontal="right" vertical="top" wrapText="1"/>
    </xf>
    <xf numFmtId="0" fontId="9" fillId="3" borderId="2" xfId="0" applyFont="1" applyFill="1" applyBorder="1" applyAlignment="1">
      <alignment horizontal="right" vertical="top" wrapText="1"/>
    </xf>
    <xf numFmtId="0" fontId="3" fillId="5" borderId="2" xfId="0" applyFont="1" applyFill="1" applyBorder="1" applyAlignment="1">
      <alignment horizontal="right" vertical="top"/>
    </xf>
    <xf numFmtId="0" fontId="21" fillId="0" borderId="0" xfId="0" applyFont="1" applyFill="1" applyBorder="1" applyAlignment="1">
      <alignment horizontal="right" vertical="top"/>
    </xf>
    <xf numFmtId="0" fontId="21" fillId="0" borderId="0" xfId="0" applyFont="1" applyFill="1" applyBorder="1" applyAlignment="1">
      <alignment horizontal="right" vertical="top" wrapText="1"/>
    </xf>
    <xf numFmtId="0" fontId="7" fillId="0" borderId="0" xfId="0" applyFont="1" applyBorder="1" applyAlignment="1">
      <alignment horizontal="right" vertical="top" wrapText="1"/>
    </xf>
    <xf numFmtId="0" fontId="9" fillId="3" borderId="2" xfId="0" applyFont="1" applyFill="1" applyBorder="1" applyAlignment="1">
      <alignment horizontal="right" wrapText="1"/>
    </xf>
    <xf numFmtId="0" fontId="9" fillId="0" borderId="2" xfId="0" applyFont="1" applyFill="1" applyBorder="1" applyAlignment="1">
      <alignment horizontal="right" wrapText="1"/>
    </xf>
    <xf numFmtId="0" fontId="3" fillId="2" borderId="2" xfId="0" applyFont="1" applyFill="1" applyBorder="1" applyAlignment="1">
      <alignment horizontal="right" vertical="top"/>
    </xf>
    <xf numFmtId="0" fontId="12" fillId="0" borderId="0" xfId="0" applyFont="1" applyAlignment="1">
      <alignment horizontal="right"/>
    </xf>
    <xf numFmtId="0" fontId="9" fillId="0" borderId="0" xfId="0" applyFont="1" applyFill="1" applyBorder="1" applyAlignment="1">
      <alignment horizontal="right" vertical="top" wrapText="1"/>
    </xf>
    <xf numFmtId="0" fontId="15" fillId="4" borderId="0" xfId="0" applyFont="1" applyFill="1" applyAlignment="1">
      <alignment horizontal="right" vertical="top"/>
    </xf>
    <xf numFmtId="0" fontId="15" fillId="0" borderId="0" xfId="0" applyFont="1" applyFill="1" applyAlignment="1">
      <alignment horizontal="right" vertical="top"/>
    </xf>
    <xf numFmtId="0" fontId="19" fillId="0" borderId="0" xfId="0" applyFont="1" applyAlignment="1">
      <alignment horizontal="right"/>
    </xf>
    <xf numFmtId="0" fontId="9" fillId="0" borderId="2" xfId="0" applyFont="1" applyFill="1" applyBorder="1" applyAlignment="1">
      <alignment horizontal="right" vertical="top" wrapText="1"/>
    </xf>
    <xf numFmtId="0" fontId="26" fillId="0" borderId="0" xfId="0" applyFont="1" applyBorder="1" applyAlignment="1">
      <alignment horizontal="right" vertical="top" wrapText="1"/>
    </xf>
    <xf numFmtId="0" fontId="21" fillId="0" borderId="0" xfId="0" applyFont="1" applyBorder="1" applyAlignment="1">
      <alignment horizontal="right" vertical="top" wrapText="1"/>
    </xf>
    <xf numFmtId="0" fontId="10" fillId="0" borderId="0" xfId="0" applyFont="1" applyAlignment="1">
      <alignment horizontal="right"/>
    </xf>
    <xf numFmtId="0" fontId="0" fillId="0" borderId="0" xfId="0" applyAlignment="1">
      <alignment horizontal="right"/>
    </xf>
    <xf numFmtId="0" fontId="1" fillId="0" borderId="0" xfId="0" applyFont="1" applyAlignment="1">
      <alignment vertical="top"/>
    </xf>
    <xf numFmtId="0" fontId="3" fillId="0" borderId="1" xfId="0" applyFont="1" applyBorder="1" applyAlignment="1">
      <alignment vertical="top" wrapText="1"/>
    </xf>
    <xf numFmtId="0" fontId="3" fillId="0" borderId="0" xfId="0" applyFont="1" applyBorder="1" applyAlignment="1">
      <alignment vertical="top" wrapText="1"/>
    </xf>
    <xf numFmtId="0" fontId="6" fillId="5" borderId="2" xfId="0" applyFont="1" applyFill="1" applyBorder="1" applyAlignment="1">
      <alignment vertical="top" wrapText="1"/>
    </xf>
    <xf numFmtId="0" fontId="9" fillId="3" borderId="2" xfId="0" applyFont="1" applyFill="1" applyBorder="1" applyAlignment="1">
      <alignment vertical="top" wrapText="1"/>
    </xf>
    <xf numFmtId="0" fontId="3" fillId="5" borderId="2" xfId="0" applyFont="1" applyFill="1" applyBorder="1" applyAlignment="1">
      <alignment vertical="top"/>
    </xf>
    <xf numFmtId="0" fontId="21" fillId="0" borderId="0" xfId="0" applyFont="1" applyFill="1" applyBorder="1" applyAlignment="1">
      <alignment vertical="top"/>
    </xf>
    <xf numFmtId="0" fontId="3" fillId="2" borderId="2" xfId="0" applyFont="1" applyFill="1" applyBorder="1" applyAlignment="1">
      <alignment vertical="top"/>
    </xf>
    <xf numFmtId="0" fontId="11" fillId="0" borderId="0" xfId="0" applyNumberFormat="1" applyFont="1" applyAlignment="1">
      <alignment vertical="top"/>
    </xf>
    <xf numFmtId="0" fontId="9" fillId="0" borderId="0" xfId="0" applyFont="1" applyFill="1" applyBorder="1" applyAlignment="1">
      <alignment vertical="top" wrapText="1"/>
    </xf>
    <xf numFmtId="0" fontId="15" fillId="4" borderId="0" xfId="0" applyFont="1" applyFill="1" applyAlignment="1">
      <alignment vertical="top"/>
    </xf>
    <xf numFmtId="0" fontId="15" fillId="0" borderId="0" xfId="0" applyFont="1" applyFill="1" applyAlignment="1">
      <alignment vertical="top"/>
    </xf>
    <xf numFmtId="0" fontId="19" fillId="0" borderId="0" xfId="0" applyFont="1" applyAlignment="1"/>
    <xf numFmtId="0" fontId="9" fillId="0" borderId="2" xfId="0" applyFont="1" applyFill="1" applyBorder="1" applyAlignment="1">
      <alignment vertical="top" wrapText="1"/>
    </xf>
    <xf numFmtId="0" fontId="10" fillId="0" borderId="0" xfId="0" applyFont="1" applyAlignment="1"/>
    <xf numFmtId="0" fontId="0" fillId="0" borderId="0" xfId="0" applyAlignment="1"/>
    <xf numFmtId="4" fontId="1" fillId="0" borderId="0" xfId="0" applyNumberFormat="1" applyFont="1" applyAlignment="1">
      <alignment vertical="top"/>
    </xf>
    <xf numFmtId="4" fontId="3" fillId="0" borderId="1" xfId="0" applyNumberFormat="1" applyFont="1" applyBorder="1" applyAlignment="1">
      <alignment vertical="top"/>
    </xf>
    <xf numFmtId="4" fontId="3" fillId="0" borderId="0" xfId="0" applyNumberFormat="1" applyFont="1" applyBorder="1" applyAlignment="1">
      <alignment vertical="top"/>
    </xf>
    <xf numFmtId="4" fontId="6" fillId="5" borderId="2" xfId="0" applyNumberFormat="1" applyFont="1" applyFill="1" applyBorder="1" applyAlignment="1">
      <alignment vertical="top" wrapText="1"/>
    </xf>
    <xf numFmtId="4" fontId="5" fillId="0" borderId="1" xfId="0" applyNumberFormat="1" applyFont="1" applyBorder="1" applyAlignment="1">
      <alignment horizontal="right" vertical="top" wrapText="1"/>
    </xf>
    <xf numFmtId="4" fontId="20" fillId="0" borderId="0" xfId="0" applyNumberFormat="1" applyFont="1" applyBorder="1" applyAlignment="1">
      <alignment horizontal="right" vertical="top" wrapText="1"/>
    </xf>
    <xf numFmtId="4" fontId="0" fillId="0" borderId="0" xfId="0" applyNumberFormat="1"/>
    <xf numFmtId="4" fontId="26" fillId="0" borderId="0" xfId="0" applyNumberFormat="1" applyFont="1" applyFill="1" applyBorder="1" applyAlignment="1">
      <alignment vertical="top" wrapText="1"/>
    </xf>
    <xf numFmtId="4" fontId="8" fillId="0" borderId="2" xfId="0" applyNumberFormat="1" applyFont="1" applyFill="1" applyBorder="1" applyAlignment="1">
      <alignment wrapText="1"/>
    </xf>
    <xf numFmtId="4" fontId="6" fillId="2" borderId="2" xfId="0" applyNumberFormat="1" applyFont="1" applyFill="1" applyBorder="1" applyAlignment="1">
      <alignment vertical="top"/>
    </xf>
    <xf numFmtId="4" fontId="5" fillId="0" borderId="1" xfId="0" applyNumberFormat="1" applyFont="1" applyBorder="1" applyAlignment="1">
      <alignment vertical="top" wrapText="1"/>
    </xf>
    <xf numFmtId="4" fontId="8" fillId="0" borderId="2" xfId="0" applyNumberFormat="1" applyFont="1" applyFill="1" applyBorder="1" applyAlignment="1">
      <alignment horizontal="right" wrapText="1"/>
    </xf>
    <xf numFmtId="4" fontId="22" fillId="0" borderId="0" xfId="0" applyNumberFormat="1" applyFont="1" applyBorder="1" applyAlignment="1">
      <alignment vertical="top" wrapText="1"/>
    </xf>
    <xf numFmtId="4" fontId="11" fillId="0" borderId="0" xfId="0" applyNumberFormat="1" applyFont="1" applyAlignment="1">
      <alignment vertical="top" wrapText="1"/>
    </xf>
    <xf numFmtId="4" fontId="14" fillId="0" borderId="0" xfId="0" applyNumberFormat="1" applyFont="1" applyFill="1" applyBorder="1" applyAlignment="1">
      <alignment vertical="top"/>
    </xf>
    <xf numFmtId="4" fontId="16" fillId="4" borderId="0" xfId="0" applyNumberFormat="1" applyFont="1" applyFill="1" applyAlignment="1">
      <alignment vertical="top"/>
    </xf>
    <xf numFmtId="4" fontId="16" fillId="0" borderId="0" xfId="0" applyNumberFormat="1" applyFont="1" applyFill="1" applyAlignment="1">
      <alignment vertical="top"/>
    </xf>
    <xf numFmtId="4" fontId="0" fillId="0" borderId="0" xfId="0" applyNumberFormat="1" applyAlignment="1">
      <alignment wrapText="1"/>
    </xf>
    <xf numFmtId="4" fontId="14" fillId="3" borderId="2" xfId="0" applyNumberFormat="1" applyFont="1" applyFill="1" applyBorder="1" applyAlignment="1">
      <alignment vertical="top" wrapText="1"/>
    </xf>
    <xf numFmtId="4" fontId="14" fillId="0" borderId="2" xfId="0" applyNumberFormat="1" applyFont="1" applyFill="1" applyBorder="1" applyAlignment="1">
      <alignment vertical="top" wrapText="1"/>
    </xf>
    <xf numFmtId="4" fontId="26" fillId="0" borderId="0" xfId="0" applyNumberFormat="1" applyFont="1" applyBorder="1" applyAlignment="1">
      <alignment vertical="top" wrapText="1"/>
    </xf>
    <xf numFmtId="4" fontId="10" fillId="0" borderId="0" xfId="0" applyNumberFormat="1" applyFont="1"/>
    <xf numFmtId="4" fontId="12" fillId="0" borderId="0" xfId="0" applyNumberFormat="1" applyFont="1" applyAlignment="1">
      <alignment horizontal="right" vertical="top" wrapText="1"/>
    </xf>
    <xf numFmtId="14" fontId="12" fillId="0" borderId="0" xfId="0" applyNumberFormat="1" applyFont="1" applyAlignment="1">
      <alignment horizontal="left" vertical="top" wrapText="1"/>
    </xf>
    <xf numFmtId="0" fontId="27" fillId="0" borderId="0" xfId="0" applyFont="1" applyAlignment="1">
      <alignment horizontal="left" vertical="center"/>
    </xf>
    <xf numFmtId="0" fontId="27" fillId="0" borderId="0" xfId="0" applyFont="1" applyAlignment="1">
      <alignment horizontal="left"/>
    </xf>
    <xf numFmtId="0" fontId="4" fillId="0" borderId="2"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9"/>
  <sheetViews>
    <sheetView tabSelected="1" topLeftCell="A40" zoomScaleNormal="100" workbookViewId="0">
      <selection activeCell="E40" sqref="E40"/>
    </sheetView>
  </sheetViews>
  <sheetFormatPr defaultRowHeight="14.4" x14ac:dyDescent="0.3"/>
  <cols>
    <col min="2" max="2" width="14" style="23" customWidth="1"/>
    <col min="3" max="3" width="13.109375" style="129" customWidth="1"/>
    <col min="4" max="4" width="3.33203125" style="50" customWidth="1"/>
    <col min="5" max="5" width="62.109375" customWidth="1"/>
    <col min="6" max="6" width="3.109375" customWidth="1"/>
    <col min="7" max="7" width="16.33203125" style="122" customWidth="1"/>
    <col min="8" max="8" width="16.109375" style="106" customWidth="1"/>
  </cols>
  <sheetData>
    <row r="1" spans="2:8" ht="21.6" x14ac:dyDescent="0.45">
      <c r="B1" s="1" t="s">
        <v>18</v>
      </c>
      <c r="C1" s="123"/>
      <c r="D1" s="42"/>
      <c r="E1" s="2"/>
      <c r="F1" s="2"/>
      <c r="G1" s="107"/>
      <c r="H1" s="82"/>
    </row>
    <row r="2" spans="2:8" ht="18.600000000000001" x14ac:dyDescent="0.3">
      <c r="B2" s="3" t="s">
        <v>0</v>
      </c>
      <c r="C2" s="124"/>
      <c r="D2" s="43"/>
      <c r="E2" s="4"/>
      <c r="F2" s="4"/>
      <c r="G2" s="108"/>
      <c r="H2" s="83"/>
    </row>
    <row r="3" spans="2:8" ht="18.600000000000001" x14ac:dyDescent="0.3">
      <c r="B3" s="10" t="s">
        <v>16</v>
      </c>
      <c r="C3" s="125"/>
      <c r="D3" s="44"/>
      <c r="E3" s="11"/>
      <c r="F3" s="11"/>
      <c r="G3" s="109"/>
      <c r="H3" s="84"/>
    </row>
    <row r="4" spans="2:8" ht="16.2" x14ac:dyDescent="0.35">
      <c r="B4" s="149" t="s">
        <v>19</v>
      </c>
      <c r="C4" s="149"/>
      <c r="D4" s="149"/>
      <c r="E4" s="149"/>
      <c r="F4" s="149"/>
      <c r="G4" s="149"/>
      <c r="H4" s="149"/>
    </row>
    <row r="5" spans="2:8" ht="32.4" x14ac:dyDescent="0.35">
      <c r="B5" s="17" t="s">
        <v>1</v>
      </c>
      <c r="C5" s="126" t="s">
        <v>2</v>
      </c>
      <c r="D5" s="45"/>
      <c r="E5" s="16"/>
      <c r="F5" s="16"/>
      <c r="G5" s="110"/>
      <c r="H5" s="85"/>
    </row>
    <row r="6" spans="2:8" ht="27.6" x14ac:dyDescent="0.3">
      <c r="B6" s="6" t="s">
        <v>3</v>
      </c>
      <c r="C6" s="127" t="s">
        <v>4</v>
      </c>
      <c r="D6" s="46"/>
      <c r="E6" s="5" t="s">
        <v>17</v>
      </c>
      <c r="F6" s="5"/>
      <c r="G6" s="5" t="s">
        <v>5</v>
      </c>
      <c r="H6" s="86" t="s">
        <v>6</v>
      </c>
    </row>
    <row r="7" spans="2:8" x14ac:dyDescent="0.3">
      <c r="B7" s="28"/>
      <c r="C7" s="128"/>
      <c r="D7" s="47"/>
      <c r="E7" s="29"/>
      <c r="F7" s="29"/>
      <c r="G7" s="29"/>
      <c r="H7" s="87"/>
    </row>
    <row r="8" spans="2:8" ht="58.8" customHeight="1" x14ac:dyDescent="0.3">
      <c r="B8" s="18">
        <v>42417</v>
      </c>
      <c r="C8" s="67">
        <v>41.5</v>
      </c>
      <c r="D8" s="67"/>
      <c r="E8" s="7" t="s">
        <v>24</v>
      </c>
      <c r="F8" s="7"/>
      <c r="G8" s="7" t="s">
        <v>22</v>
      </c>
      <c r="H8" s="67" t="s">
        <v>25</v>
      </c>
    </row>
    <row r="9" spans="2:8" s="27" customFormat="1" ht="60.6" customHeight="1" x14ac:dyDescent="0.3">
      <c r="B9" s="18">
        <v>42417</v>
      </c>
      <c r="C9" s="67">
        <v>33.6</v>
      </c>
      <c r="D9" s="67"/>
      <c r="E9" s="7" t="s">
        <v>26</v>
      </c>
      <c r="F9" s="7"/>
      <c r="G9" s="7" t="s">
        <v>22</v>
      </c>
      <c r="H9" s="67" t="s">
        <v>25</v>
      </c>
    </row>
    <row r="10" spans="2:8" s="27" customFormat="1" ht="60.6" customHeight="1" x14ac:dyDescent="0.3">
      <c r="B10" s="18">
        <v>42423</v>
      </c>
      <c r="C10" s="67">
        <v>73.7</v>
      </c>
      <c r="D10" s="67"/>
      <c r="E10" s="7" t="s">
        <v>27</v>
      </c>
      <c r="F10" s="7"/>
      <c r="G10" s="7" t="s">
        <v>22</v>
      </c>
      <c r="H10" s="67" t="s">
        <v>28</v>
      </c>
    </row>
    <row r="11" spans="2:8" s="27" customFormat="1" ht="60.6" customHeight="1" x14ac:dyDescent="0.3">
      <c r="B11" s="18">
        <v>42450</v>
      </c>
      <c r="C11" s="67">
        <v>87.5</v>
      </c>
      <c r="D11" s="67"/>
      <c r="E11" s="7" t="s">
        <v>45</v>
      </c>
      <c r="F11" s="7"/>
      <c r="G11" s="7" t="s">
        <v>22</v>
      </c>
      <c r="H11" s="67" t="s">
        <v>28</v>
      </c>
    </row>
    <row r="12" spans="2:8" s="27" customFormat="1" ht="60.6" customHeight="1" x14ac:dyDescent="0.3">
      <c r="B12" s="18">
        <v>42450</v>
      </c>
      <c r="C12" s="67">
        <v>40.6</v>
      </c>
      <c r="D12" s="67"/>
      <c r="E12" s="7" t="s">
        <v>47</v>
      </c>
      <c r="F12" s="7"/>
      <c r="G12" s="7" t="s">
        <v>22</v>
      </c>
      <c r="H12" s="67" t="s">
        <v>25</v>
      </c>
    </row>
    <row r="13" spans="2:8" s="27" customFormat="1" ht="60.6" customHeight="1" x14ac:dyDescent="0.3">
      <c r="B13" s="18">
        <v>42450</v>
      </c>
      <c r="C13" s="67">
        <v>39.799999999999997</v>
      </c>
      <c r="D13" s="67"/>
      <c r="E13" s="7" t="s">
        <v>46</v>
      </c>
      <c r="F13" s="7"/>
      <c r="G13" s="7" t="s">
        <v>22</v>
      </c>
      <c r="H13" s="67" t="s">
        <v>25</v>
      </c>
    </row>
    <row r="14" spans="2:8" s="27" customFormat="1" ht="60.6" customHeight="1" x14ac:dyDescent="0.3">
      <c r="B14" s="18">
        <v>42450</v>
      </c>
      <c r="C14" s="67">
        <v>65.7</v>
      </c>
      <c r="D14" s="67"/>
      <c r="E14" s="7" t="s">
        <v>44</v>
      </c>
      <c r="F14" s="7"/>
      <c r="G14" s="7" t="s">
        <v>22</v>
      </c>
      <c r="H14" s="67" t="s">
        <v>28</v>
      </c>
    </row>
    <row r="15" spans="2:8" s="27" customFormat="1" ht="47.4" customHeight="1" x14ac:dyDescent="0.3">
      <c r="B15" s="18">
        <v>42466</v>
      </c>
      <c r="C15" s="67">
        <v>38</v>
      </c>
      <c r="D15" s="67"/>
      <c r="E15" s="7" t="s">
        <v>48</v>
      </c>
      <c r="F15" s="7"/>
      <c r="G15" s="7" t="s">
        <v>22</v>
      </c>
      <c r="H15" s="67" t="s">
        <v>25</v>
      </c>
    </row>
    <row r="16" spans="2:8" s="27" customFormat="1" ht="47.4" customHeight="1" x14ac:dyDescent="0.3">
      <c r="B16" s="18">
        <v>42467</v>
      </c>
      <c r="C16" s="67">
        <v>42.4</v>
      </c>
      <c r="D16" s="67"/>
      <c r="E16" s="7" t="s">
        <v>49</v>
      </c>
      <c r="F16" s="7"/>
      <c r="G16" s="7" t="s">
        <v>22</v>
      </c>
      <c r="H16" s="67" t="s">
        <v>25</v>
      </c>
    </row>
    <row r="17" spans="2:8" s="27" customFormat="1" ht="51" customHeight="1" x14ac:dyDescent="0.3">
      <c r="B17" s="18">
        <v>42534</v>
      </c>
      <c r="C17" s="67">
        <v>71.5</v>
      </c>
      <c r="D17" s="67"/>
      <c r="E17" s="7" t="s">
        <v>37</v>
      </c>
      <c r="F17" s="7"/>
      <c r="G17" s="7" t="s">
        <v>22</v>
      </c>
      <c r="H17" s="67" t="s">
        <v>28</v>
      </c>
    </row>
    <row r="18" spans="2:8" s="27" customFormat="1" ht="46.8" customHeight="1" x14ac:dyDescent="0.3">
      <c r="B18" s="18">
        <v>42535</v>
      </c>
      <c r="C18" s="67">
        <v>39.1</v>
      </c>
      <c r="D18" s="67"/>
      <c r="E18" s="7" t="s">
        <v>38</v>
      </c>
      <c r="F18" s="7"/>
      <c r="G18" s="7" t="s">
        <v>22</v>
      </c>
      <c r="H18" s="67" t="s">
        <v>25</v>
      </c>
    </row>
    <row r="19" spans="2:8" s="27" customFormat="1" ht="46.2" customHeight="1" x14ac:dyDescent="0.3">
      <c r="B19" s="18">
        <v>42535</v>
      </c>
      <c r="C19" s="67">
        <v>41.9</v>
      </c>
      <c r="D19" s="67"/>
      <c r="E19" s="7" t="s">
        <v>39</v>
      </c>
      <c r="F19" s="7"/>
      <c r="G19" s="7" t="s">
        <v>22</v>
      </c>
      <c r="H19" s="67" t="s">
        <v>25</v>
      </c>
    </row>
    <row r="20" spans="2:8" s="27" customFormat="1" ht="47.4" customHeight="1" x14ac:dyDescent="0.3">
      <c r="B20" s="18">
        <v>42541</v>
      </c>
      <c r="C20" s="67">
        <v>82</v>
      </c>
      <c r="D20" s="67"/>
      <c r="E20" s="7" t="s">
        <v>40</v>
      </c>
      <c r="F20" s="7"/>
      <c r="G20" s="7" t="s">
        <v>22</v>
      </c>
      <c r="H20" s="67" t="s">
        <v>41</v>
      </c>
    </row>
    <row r="21" spans="2:8" s="27" customFormat="1" ht="50.4" customHeight="1" x14ac:dyDescent="0.3">
      <c r="B21" s="18">
        <v>42544</v>
      </c>
      <c r="C21" s="72">
        <v>92</v>
      </c>
      <c r="D21" s="72"/>
      <c r="E21" s="7" t="s">
        <v>43</v>
      </c>
      <c r="F21" s="7"/>
      <c r="G21" s="39" t="s">
        <v>42</v>
      </c>
      <c r="H21" s="67"/>
    </row>
    <row r="22" spans="2:8" x14ac:dyDescent="0.3">
      <c r="B22" s="18"/>
      <c r="C22" s="67"/>
      <c r="D22" s="48"/>
      <c r="E22" s="7"/>
      <c r="F22" s="7"/>
      <c r="G22" s="66"/>
      <c r="H22" s="88"/>
    </row>
    <row r="23" spans="2:8" ht="15" x14ac:dyDescent="0.35">
      <c r="B23" s="22"/>
      <c r="C23" s="49">
        <f>SUM(C8:C22)</f>
        <v>789.3</v>
      </c>
      <c r="D23" s="49"/>
      <c r="E23" s="8"/>
      <c r="F23" s="8"/>
      <c r="G23" s="111"/>
      <c r="H23" s="89"/>
    </row>
    <row r="24" spans="2:8" x14ac:dyDescent="0.3">
      <c r="E24" s="26"/>
      <c r="F24" s="26"/>
      <c r="G24" s="29"/>
      <c r="H24" s="87"/>
    </row>
    <row r="25" spans="2:8" ht="32.4" x14ac:dyDescent="0.3">
      <c r="B25" s="17" t="s">
        <v>1</v>
      </c>
      <c r="C25" s="126" t="s">
        <v>7</v>
      </c>
      <c r="D25" s="45"/>
      <c r="E25" s="15"/>
      <c r="F25" s="15"/>
      <c r="G25" s="112"/>
      <c r="H25" s="90"/>
    </row>
    <row r="26" spans="2:8" ht="27.6" x14ac:dyDescent="0.3">
      <c r="B26" s="6" t="s">
        <v>3</v>
      </c>
      <c r="C26" s="127" t="s">
        <v>4</v>
      </c>
      <c r="D26" s="46"/>
      <c r="E26" s="5" t="s">
        <v>17</v>
      </c>
      <c r="F26" s="5"/>
      <c r="G26" s="5" t="s">
        <v>5</v>
      </c>
      <c r="H26" s="86" t="s">
        <v>6</v>
      </c>
    </row>
    <row r="27" spans="2:8" s="34" customFormat="1" ht="33.6" customHeight="1" x14ac:dyDescent="0.3">
      <c r="B27" s="76">
        <v>42421</v>
      </c>
      <c r="C27" s="130">
        <v>471.5</v>
      </c>
      <c r="D27" s="75"/>
      <c r="E27" s="80" t="s">
        <v>53</v>
      </c>
      <c r="F27" s="80"/>
      <c r="G27" s="113" t="s">
        <v>51</v>
      </c>
      <c r="H27" s="91" t="s">
        <v>52</v>
      </c>
    </row>
    <row r="28" spans="2:8" s="34" customFormat="1" ht="33.6" customHeight="1" x14ac:dyDescent="0.3">
      <c r="B28" s="76">
        <v>42431</v>
      </c>
      <c r="C28" s="130">
        <v>500.35</v>
      </c>
      <c r="D28" s="75"/>
      <c r="E28" s="80" t="s">
        <v>62</v>
      </c>
      <c r="F28" s="80"/>
      <c r="G28" s="80" t="s">
        <v>51</v>
      </c>
      <c r="H28" s="92" t="s">
        <v>55</v>
      </c>
    </row>
    <row r="29" spans="2:8" s="34" customFormat="1" ht="60.6" customHeight="1" x14ac:dyDescent="0.3">
      <c r="B29" s="76">
        <v>42447</v>
      </c>
      <c r="C29" s="130">
        <v>403.22</v>
      </c>
      <c r="D29" s="75"/>
      <c r="E29" s="80" t="s">
        <v>63</v>
      </c>
      <c r="F29" s="80"/>
      <c r="G29" s="80" t="s">
        <v>51</v>
      </c>
      <c r="H29" s="92" t="s">
        <v>55</v>
      </c>
    </row>
    <row r="30" spans="2:8" s="34" customFormat="1" ht="33.6" customHeight="1" x14ac:dyDescent="0.3">
      <c r="B30" s="76">
        <v>42465</v>
      </c>
      <c r="C30" s="130">
        <v>375.31</v>
      </c>
      <c r="D30" s="75"/>
      <c r="E30" s="80" t="s">
        <v>64</v>
      </c>
      <c r="F30" s="80"/>
      <c r="G30" s="80" t="s">
        <v>51</v>
      </c>
      <c r="H30" s="92" t="s">
        <v>55</v>
      </c>
    </row>
    <row r="31" spans="2:8" s="34" customFormat="1" ht="34.200000000000003" customHeight="1" x14ac:dyDescent="0.3">
      <c r="B31" s="76">
        <v>42478</v>
      </c>
      <c r="C31" s="130">
        <v>537.54</v>
      </c>
      <c r="D31" s="75"/>
      <c r="E31" s="80" t="s">
        <v>65</v>
      </c>
      <c r="F31" s="80"/>
      <c r="G31" s="80" t="s">
        <v>51</v>
      </c>
      <c r="H31" s="92" t="s">
        <v>55</v>
      </c>
    </row>
    <row r="32" spans="2:8" s="34" customFormat="1" ht="31.8" customHeight="1" x14ac:dyDescent="0.3">
      <c r="B32" s="76">
        <v>42506</v>
      </c>
      <c r="C32" s="130">
        <v>556.17999999999995</v>
      </c>
      <c r="D32" s="75"/>
      <c r="E32" s="80" t="s">
        <v>58</v>
      </c>
      <c r="F32" s="80"/>
      <c r="G32" s="80" t="s">
        <v>51</v>
      </c>
      <c r="H32" s="92" t="s">
        <v>55</v>
      </c>
    </row>
    <row r="33" spans="2:9" s="34" customFormat="1" ht="31.2" customHeight="1" x14ac:dyDescent="0.3">
      <c r="B33" s="76">
        <v>42535</v>
      </c>
      <c r="C33" s="130">
        <v>499.01</v>
      </c>
      <c r="D33" s="75"/>
      <c r="E33" s="80" t="s">
        <v>66</v>
      </c>
      <c r="F33" s="80"/>
      <c r="G33" s="80" t="s">
        <v>51</v>
      </c>
      <c r="H33" s="92" t="s">
        <v>55</v>
      </c>
    </row>
    <row r="34" spans="2:9" s="34" customFormat="1" ht="27.6" x14ac:dyDescent="0.3">
      <c r="B34" s="76">
        <v>42541</v>
      </c>
      <c r="C34" s="130">
        <v>461.41</v>
      </c>
      <c r="D34" s="75"/>
      <c r="E34" s="80" t="s">
        <v>67</v>
      </c>
      <c r="F34" s="80"/>
      <c r="G34" s="80" t="s">
        <v>51</v>
      </c>
      <c r="H34" s="91" t="s">
        <v>52</v>
      </c>
    </row>
    <row r="35" spans="2:9" x14ac:dyDescent="0.3">
      <c r="B35" s="18"/>
      <c r="C35" s="70"/>
      <c r="D35" s="51"/>
      <c r="E35" s="7"/>
      <c r="F35" s="7"/>
      <c r="G35" s="7"/>
      <c r="H35" s="93"/>
    </row>
    <row r="36" spans="2:9" ht="15" x14ac:dyDescent="0.35">
      <c r="B36" s="20"/>
      <c r="C36" s="52">
        <f>SUM(C27:C35)</f>
        <v>3804.5199999999995</v>
      </c>
      <c r="D36" s="52"/>
      <c r="E36" s="8"/>
      <c r="F36" s="8"/>
      <c r="G36" s="8"/>
      <c r="H36" s="94"/>
    </row>
    <row r="37" spans="2:9" s="34" customFormat="1" ht="15" x14ac:dyDescent="0.35">
      <c r="B37" s="35"/>
      <c r="C37" s="131"/>
      <c r="D37" s="53"/>
      <c r="E37" s="31"/>
      <c r="F37" s="31"/>
      <c r="G37" s="31"/>
      <c r="H37" s="95"/>
    </row>
    <row r="38" spans="2:9" ht="32.4" x14ac:dyDescent="0.3">
      <c r="B38" s="21" t="s">
        <v>8</v>
      </c>
      <c r="C38" s="132" t="s">
        <v>2</v>
      </c>
      <c r="D38" s="54"/>
      <c r="E38" s="9"/>
      <c r="F38" s="9"/>
      <c r="G38" s="114"/>
      <c r="H38" s="96"/>
    </row>
    <row r="39" spans="2:9" ht="27.6" x14ac:dyDescent="0.3">
      <c r="B39" s="6" t="s">
        <v>3</v>
      </c>
      <c r="C39" s="133" t="s">
        <v>4</v>
      </c>
      <c r="D39" s="55"/>
      <c r="E39" s="5" t="s">
        <v>17</v>
      </c>
      <c r="F39" s="5"/>
      <c r="G39" s="5" t="s">
        <v>5</v>
      </c>
      <c r="H39" s="86" t="s">
        <v>6</v>
      </c>
    </row>
    <row r="40" spans="2:9" ht="92.4" customHeight="1" x14ac:dyDescent="0.3">
      <c r="B40" s="18">
        <v>42407</v>
      </c>
      <c r="C40" s="67">
        <v>10114.09</v>
      </c>
      <c r="D40" s="67"/>
      <c r="E40" s="7" t="s">
        <v>71</v>
      </c>
      <c r="F40" s="7"/>
      <c r="G40" s="7" t="s">
        <v>60</v>
      </c>
      <c r="H40" s="67" t="s">
        <v>20</v>
      </c>
      <c r="I40" s="68"/>
    </row>
    <row r="41" spans="2:9" ht="92.4" customHeight="1" x14ac:dyDescent="0.3">
      <c r="B41" s="18">
        <v>42407</v>
      </c>
      <c r="C41" s="67">
        <v>1276.8</v>
      </c>
      <c r="D41" s="67"/>
      <c r="E41" s="7" t="s">
        <v>68</v>
      </c>
      <c r="F41" s="7"/>
      <c r="G41" s="7" t="s">
        <v>21</v>
      </c>
      <c r="H41" s="67" t="s">
        <v>20</v>
      </c>
      <c r="I41" s="68"/>
    </row>
    <row r="42" spans="2:9" ht="90.6" customHeight="1" x14ac:dyDescent="0.3">
      <c r="B42" s="18">
        <v>42409</v>
      </c>
      <c r="C42" s="67">
        <v>107.56</v>
      </c>
      <c r="D42" s="67"/>
      <c r="E42" s="7" t="s">
        <v>69</v>
      </c>
      <c r="F42" s="7"/>
      <c r="G42" s="7" t="s">
        <v>22</v>
      </c>
      <c r="H42" s="67" t="s">
        <v>20</v>
      </c>
      <c r="I42" s="68"/>
    </row>
    <row r="43" spans="2:9" ht="88.8" customHeight="1" x14ac:dyDescent="0.3">
      <c r="B43" s="18">
        <v>42415</v>
      </c>
      <c r="C43" s="67">
        <v>119.15</v>
      </c>
      <c r="D43" s="67"/>
      <c r="E43" s="7" t="s">
        <v>70</v>
      </c>
      <c r="F43" s="7"/>
      <c r="G43" s="7" t="s">
        <v>23</v>
      </c>
      <c r="H43" s="67" t="s">
        <v>20</v>
      </c>
      <c r="I43" s="68"/>
    </row>
    <row r="44" spans="2:9" ht="76.8" customHeight="1" x14ac:dyDescent="0.3">
      <c r="B44" s="18">
        <v>42415</v>
      </c>
      <c r="C44" s="67">
        <v>113.18</v>
      </c>
      <c r="D44" s="67"/>
      <c r="E44" s="7" t="s">
        <v>50</v>
      </c>
      <c r="F44" s="7"/>
      <c r="G44" s="7" t="s">
        <v>22</v>
      </c>
      <c r="H44" s="67" t="s">
        <v>20</v>
      </c>
      <c r="I44" s="68"/>
    </row>
    <row r="45" spans="2:9" s="39" customFormat="1" ht="80.400000000000006" customHeight="1" x14ac:dyDescent="0.3">
      <c r="B45" s="69">
        <v>42492</v>
      </c>
      <c r="C45" s="70">
        <v>20.260000000000002</v>
      </c>
      <c r="D45" s="70"/>
      <c r="E45" s="40" t="s">
        <v>35</v>
      </c>
      <c r="F45" s="40"/>
      <c r="G45" s="39" t="s">
        <v>30</v>
      </c>
      <c r="H45" s="70" t="s">
        <v>31</v>
      </c>
      <c r="I45" s="71"/>
    </row>
    <row r="46" spans="2:9" s="39" customFormat="1" ht="82.8" customHeight="1" x14ac:dyDescent="0.3">
      <c r="B46" s="69">
        <v>42493</v>
      </c>
      <c r="C46" s="70">
        <v>20.190000000000001</v>
      </c>
      <c r="D46" s="70"/>
      <c r="E46" s="40" t="s">
        <v>29</v>
      </c>
      <c r="F46" s="40"/>
      <c r="G46" s="39" t="s">
        <v>30</v>
      </c>
      <c r="H46" s="70" t="s">
        <v>31</v>
      </c>
    </row>
    <row r="47" spans="2:9" s="39" customFormat="1" ht="60.6" customHeight="1" x14ac:dyDescent="0.3">
      <c r="B47" s="18">
        <v>42493</v>
      </c>
      <c r="C47" s="67">
        <v>105.37</v>
      </c>
      <c r="D47" s="67"/>
      <c r="E47" s="7" t="s">
        <v>32</v>
      </c>
      <c r="F47" s="7"/>
      <c r="G47" s="39" t="s">
        <v>33</v>
      </c>
      <c r="H47" s="67" t="s">
        <v>34</v>
      </c>
    </row>
    <row r="48" spans="2:9" s="39" customFormat="1" ht="18" customHeight="1" x14ac:dyDescent="0.3">
      <c r="B48" s="69"/>
      <c r="C48" s="70"/>
      <c r="D48" s="70"/>
      <c r="E48" s="40"/>
      <c r="F48" s="40"/>
      <c r="H48" s="70"/>
    </row>
    <row r="49" spans="2:8" ht="15" x14ac:dyDescent="0.35">
      <c r="B49" s="20"/>
      <c r="C49" s="56">
        <f>SUM(C40:C48)</f>
        <v>11876.6</v>
      </c>
      <c r="D49" s="56"/>
      <c r="E49" s="19"/>
      <c r="F49" s="19"/>
      <c r="G49" s="8"/>
      <c r="H49" s="94"/>
    </row>
    <row r="50" spans="2:8" s="34" customFormat="1" ht="15" x14ac:dyDescent="0.35">
      <c r="B50" s="35"/>
      <c r="C50" s="134"/>
      <c r="D50" s="57"/>
      <c r="E50" s="36"/>
      <c r="F50" s="36"/>
      <c r="G50" s="31"/>
      <c r="H50" s="95"/>
    </row>
    <row r="51" spans="2:8" ht="32.4" x14ac:dyDescent="0.3">
      <c r="B51" s="21" t="s">
        <v>8</v>
      </c>
      <c r="C51" s="132" t="s">
        <v>7</v>
      </c>
      <c r="D51" s="54"/>
      <c r="E51" s="9"/>
      <c r="F51" s="9"/>
      <c r="G51" s="114"/>
      <c r="H51" s="96"/>
    </row>
    <row r="52" spans="2:8" ht="27.6" x14ac:dyDescent="0.3">
      <c r="B52" s="6" t="s">
        <v>3</v>
      </c>
      <c r="C52" s="133" t="s">
        <v>4</v>
      </c>
      <c r="D52" s="55"/>
      <c r="E52" s="5" t="s">
        <v>17</v>
      </c>
      <c r="F52" s="5"/>
      <c r="G52" s="5" t="s">
        <v>5</v>
      </c>
      <c r="H52" s="86" t="s">
        <v>6</v>
      </c>
    </row>
    <row r="53" spans="2:8" s="41" customFormat="1" ht="36.6" customHeight="1" x14ac:dyDescent="0.25">
      <c r="B53" s="74">
        <v>42488</v>
      </c>
      <c r="C53" s="135">
        <v>611.29</v>
      </c>
      <c r="D53" s="65"/>
      <c r="E53" s="66" t="s">
        <v>56</v>
      </c>
      <c r="F53" s="66"/>
      <c r="G53" s="66" t="s">
        <v>51</v>
      </c>
      <c r="H53" s="88" t="s">
        <v>57</v>
      </c>
    </row>
    <row r="54" spans="2:8" x14ac:dyDescent="0.3">
      <c r="B54" s="24"/>
      <c r="C54" s="136"/>
      <c r="D54" s="58"/>
      <c r="E54" s="7"/>
      <c r="F54" s="7"/>
      <c r="G54" s="115"/>
      <c r="H54" s="97"/>
    </row>
    <row r="55" spans="2:8" ht="15" x14ac:dyDescent="0.35">
      <c r="B55" s="22"/>
      <c r="C55" s="49">
        <f>SUM(C53:C54)</f>
        <v>611.29</v>
      </c>
      <c r="D55" s="49"/>
      <c r="E55" s="8"/>
      <c r="F55" s="8"/>
      <c r="G55" s="111"/>
      <c r="H55" s="89"/>
    </row>
    <row r="56" spans="2:8" s="34" customFormat="1" ht="15" x14ac:dyDescent="0.35">
      <c r="B56" s="37"/>
      <c r="C56" s="137"/>
      <c r="D56" s="59"/>
      <c r="E56" s="38"/>
      <c r="F56" s="38"/>
      <c r="G56" s="116"/>
      <c r="H56" s="98"/>
    </row>
    <row r="57" spans="2:8" ht="15" x14ac:dyDescent="0.35">
      <c r="B57" s="14"/>
      <c r="C57" s="138">
        <f>SUM(C49,C55)</f>
        <v>12487.89</v>
      </c>
      <c r="D57" s="25"/>
      <c r="E57" s="13" t="s">
        <v>9</v>
      </c>
      <c r="F57" s="13"/>
      <c r="G57" s="117"/>
      <c r="H57" s="99"/>
    </row>
    <row r="58" spans="2:8" s="34" customFormat="1" ht="15" x14ac:dyDescent="0.35">
      <c r="B58" s="32"/>
      <c r="C58" s="139"/>
      <c r="D58" s="60"/>
      <c r="E58" s="33"/>
      <c r="F58" s="33"/>
      <c r="G58" s="118"/>
      <c r="H58" s="100"/>
    </row>
    <row r="59" spans="2:8" ht="32.4" x14ac:dyDescent="0.3">
      <c r="B59" s="21" t="s">
        <v>14</v>
      </c>
      <c r="C59" s="132" t="s">
        <v>2</v>
      </c>
      <c r="D59" s="54"/>
      <c r="E59" s="9"/>
      <c r="F59" s="9"/>
      <c r="G59" s="114"/>
      <c r="H59" s="96"/>
    </row>
    <row r="60" spans="2:8" ht="27.6" x14ac:dyDescent="0.3">
      <c r="B60" s="6" t="s">
        <v>3</v>
      </c>
      <c r="C60" s="133" t="s">
        <v>4</v>
      </c>
      <c r="D60" s="55"/>
      <c r="E60" s="5" t="s">
        <v>17</v>
      </c>
      <c r="F60" s="5"/>
      <c r="G60" s="5" t="s">
        <v>5</v>
      </c>
      <c r="H60" s="86" t="s">
        <v>6</v>
      </c>
    </row>
    <row r="61" spans="2:8" x14ac:dyDescent="0.3">
      <c r="B61" s="18"/>
      <c r="C61" s="67"/>
      <c r="D61" s="48"/>
      <c r="E61" s="7"/>
      <c r="F61" s="7"/>
      <c r="G61" s="7"/>
      <c r="H61" s="93"/>
    </row>
    <row r="62" spans="2:8" x14ac:dyDescent="0.3">
      <c r="C62" s="140"/>
      <c r="D62" s="61"/>
      <c r="G62" s="119"/>
      <c r="H62" s="101"/>
    </row>
    <row r="63" spans="2:8" ht="15" x14ac:dyDescent="0.35">
      <c r="B63" s="22"/>
      <c r="C63" s="141">
        <f>SUM(C62:C62)</f>
        <v>0</v>
      </c>
      <c r="D63" s="62"/>
      <c r="E63" s="8"/>
      <c r="F63" s="8"/>
      <c r="G63" s="111"/>
      <c r="H63" s="89"/>
    </row>
    <row r="64" spans="2:8" ht="15" x14ac:dyDescent="0.35">
      <c r="B64" s="30"/>
      <c r="C64" s="142"/>
      <c r="D64" s="63"/>
      <c r="E64" s="31"/>
      <c r="F64" s="31"/>
      <c r="G64" s="120"/>
      <c r="H64" s="102"/>
    </row>
    <row r="65" spans="2:8" ht="32.4" x14ac:dyDescent="0.3">
      <c r="B65" s="21" t="s">
        <v>14</v>
      </c>
      <c r="C65" s="132" t="s">
        <v>15</v>
      </c>
      <c r="D65" s="54"/>
      <c r="E65" s="9"/>
      <c r="F65" s="9"/>
      <c r="G65" s="114"/>
      <c r="H65" s="96"/>
    </row>
    <row r="66" spans="2:8" ht="27.6" x14ac:dyDescent="0.3">
      <c r="B66" s="6" t="s">
        <v>3</v>
      </c>
      <c r="C66" s="133" t="s">
        <v>4</v>
      </c>
      <c r="D66" s="55"/>
      <c r="E66" s="5" t="s">
        <v>17</v>
      </c>
      <c r="F66" s="5"/>
      <c r="G66" s="5" t="s">
        <v>5</v>
      </c>
      <c r="H66" s="86" t="s">
        <v>6</v>
      </c>
    </row>
    <row r="67" spans="2:8" ht="48.6" customHeight="1" x14ac:dyDescent="0.3">
      <c r="B67" s="77">
        <v>42421</v>
      </c>
      <c r="C67" s="143">
        <v>156</v>
      </c>
      <c r="D67" s="78"/>
      <c r="E67" s="79" t="s">
        <v>54</v>
      </c>
      <c r="F67" s="79"/>
      <c r="G67" s="79" t="s">
        <v>21</v>
      </c>
      <c r="H67" s="103" t="s">
        <v>41</v>
      </c>
    </row>
    <row r="68" spans="2:8" s="39" customFormat="1" ht="49.8" customHeight="1" x14ac:dyDescent="0.3">
      <c r="B68" s="146">
        <v>42478</v>
      </c>
      <c r="C68" s="73">
        <v>175</v>
      </c>
      <c r="D68" s="81"/>
      <c r="E68" s="39" t="s">
        <v>36</v>
      </c>
      <c r="G68" s="39" t="s">
        <v>21</v>
      </c>
      <c r="H68" s="104" t="s">
        <v>25</v>
      </c>
    </row>
    <row r="69" spans="2:8" s="39" customFormat="1" ht="49.8" customHeight="1" x14ac:dyDescent="0.3">
      <c r="B69" s="146">
        <v>42488</v>
      </c>
      <c r="C69" s="145">
        <v>285.64999999999998</v>
      </c>
      <c r="D69" s="73"/>
      <c r="E69" s="79" t="s">
        <v>61</v>
      </c>
      <c r="F69" s="66"/>
      <c r="G69" s="39" t="s">
        <v>21</v>
      </c>
      <c r="H69" s="104" t="s">
        <v>31</v>
      </c>
    </row>
    <row r="70" spans="2:8" s="39" customFormat="1" ht="41.4" customHeight="1" x14ac:dyDescent="0.3">
      <c r="B70" s="146">
        <v>42541</v>
      </c>
      <c r="C70" s="143">
        <v>156</v>
      </c>
      <c r="D70" s="78"/>
      <c r="E70" s="80" t="s">
        <v>59</v>
      </c>
      <c r="F70" s="80"/>
      <c r="G70" s="79" t="s">
        <v>21</v>
      </c>
      <c r="H70" s="103" t="s">
        <v>41</v>
      </c>
    </row>
    <row r="72" spans="2:8" ht="15" x14ac:dyDescent="0.35">
      <c r="B72" s="22"/>
      <c r="C72" s="49">
        <f>SUM(C67:C71)</f>
        <v>772.65</v>
      </c>
      <c r="D72" s="49"/>
      <c r="E72" s="8"/>
      <c r="F72" s="8"/>
      <c r="G72" s="111"/>
      <c r="H72" s="89"/>
    </row>
    <row r="73" spans="2:8" ht="15" x14ac:dyDescent="0.35">
      <c r="B73" s="14"/>
      <c r="C73" s="138"/>
      <c r="D73" s="25"/>
      <c r="E73" s="13"/>
      <c r="F73" s="13"/>
      <c r="G73" s="117"/>
      <c r="H73" s="99"/>
    </row>
    <row r="74" spans="2:8" ht="15" x14ac:dyDescent="0.35">
      <c r="B74" s="14"/>
      <c r="C74" s="138">
        <f>SUM(C23+C36+C49+C55+C72)</f>
        <v>17854.36</v>
      </c>
      <c r="D74" s="25"/>
      <c r="E74" s="13" t="s">
        <v>10</v>
      </c>
      <c r="F74" s="13"/>
      <c r="G74" s="117"/>
      <c r="H74" s="99"/>
    </row>
    <row r="75" spans="2:8" ht="15" x14ac:dyDescent="0.35">
      <c r="B75" s="14"/>
      <c r="C75" s="138"/>
      <c r="D75" s="25"/>
      <c r="E75" s="13"/>
      <c r="F75" s="13"/>
      <c r="G75" s="117"/>
      <c r="H75" s="99"/>
    </row>
    <row r="76" spans="2:8" s="34" customFormat="1" ht="15" x14ac:dyDescent="0.35">
      <c r="B76" s="32"/>
      <c r="C76" s="139"/>
      <c r="D76" s="60"/>
      <c r="E76" s="33"/>
      <c r="F76" s="33"/>
      <c r="G76" s="118"/>
      <c r="H76" s="100"/>
    </row>
    <row r="77" spans="2:8" x14ac:dyDescent="0.3">
      <c r="B77" s="147" t="s">
        <v>11</v>
      </c>
      <c r="C77" s="144"/>
      <c r="D77" s="64"/>
      <c r="E77" s="12"/>
      <c r="F77" s="12"/>
      <c r="G77" s="121"/>
      <c r="H77" s="105"/>
    </row>
    <row r="78" spans="2:8" x14ac:dyDescent="0.3">
      <c r="B78" s="148" t="s">
        <v>12</v>
      </c>
      <c r="C78" s="144"/>
      <c r="D78" s="64"/>
      <c r="E78" s="12"/>
      <c r="F78" s="12"/>
      <c r="G78" s="121"/>
      <c r="H78" s="105"/>
    </row>
    <row r="79" spans="2:8" x14ac:dyDescent="0.3">
      <c r="B79" s="148" t="s">
        <v>13</v>
      </c>
      <c r="C79" s="144"/>
      <c r="D79" s="64"/>
      <c r="E79" s="12"/>
      <c r="F79" s="12"/>
      <c r="G79" s="121"/>
      <c r="H79" s="105"/>
    </row>
  </sheetData>
  <mergeCells count="1">
    <mergeCell ref="B4:H4"/>
  </mergeCells>
  <pageMargins left="0.70866141732283472" right="0.70866141732283472" top="0.74803149606299213" bottom="0.51181102362204722" header="0.31496062992125984" footer="0.31496062992125984"/>
  <pageSetup paperSize="9" scale="95" orientation="landscape" r:id="rId1"/>
  <headerFooter>
    <oddFooter>&amp;L&amp;"+,Regular"&amp;7&amp;P&amp;R&amp;"+,Regular"&amp;8&amp;Z&amp;F</oddFooter>
  </headerFooter>
  <rowBreaks count="3" manualBreakCount="3">
    <brk id="36" max="16383" man="1"/>
    <brk id="49" max="16383"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HRC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Tweedale, Jacque</dc:creator>
  <cp:lastModifiedBy>Tweedale, Jacqui</cp:lastModifiedBy>
  <cp:lastPrinted>2017-01-09T00:55:11Z</cp:lastPrinted>
  <dcterms:created xsi:type="dcterms:W3CDTF">2012-07-19T23:45:06Z</dcterms:created>
  <dcterms:modified xsi:type="dcterms:W3CDTF">2017-01-09T00:55:13Z</dcterms:modified>
</cp:coreProperties>
</file>