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571"/>
  <workbookPr defaultThemeVersion="124226"/>
  <mc:AlternateContent xmlns:mc="http://schemas.openxmlformats.org/markup-compatibility/2006">
    <mc:Choice Requires="x15">
      <x15ac:absPath xmlns:x15ac="http://schemas.microsoft.com/office/spreadsheetml/2010/11/ac" url="G:\Corres\Chief Executive\2016\MasterCard\"/>
    </mc:Choice>
  </mc:AlternateContent>
  <bookViews>
    <workbookView xWindow="0" yWindow="96" windowWidth="20100" windowHeight="9216"/>
  </bookViews>
  <sheets>
    <sheet name="Sheet1" sheetId="1" r:id="rId1"/>
  </sheets>
  <definedNames>
    <definedName name="_xlnm.Print_Titles" localSheetId="0">Sheet1!$1:$4</definedName>
  </definedNames>
  <calcPr calcId="171027"/>
</workbook>
</file>

<file path=xl/calcChain.xml><?xml version="1.0" encoding="utf-8"?>
<calcChain xmlns="http://schemas.openxmlformats.org/spreadsheetml/2006/main">
  <c r="C89" i="1" l="1"/>
  <c r="C78" i="1"/>
  <c r="C70" i="1" l="1"/>
  <c r="C64" i="1"/>
  <c r="C49" i="1"/>
  <c r="C29" i="1" l="1"/>
  <c r="C91" i="1" s="1"/>
  <c r="C72" i="1" l="1"/>
</calcChain>
</file>

<file path=xl/sharedStrings.xml><?xml version="1.0" encoding="utf-8"?>
<sst xmlns="http://schemas.openxmlformats.org/spreadsheetml/2006/main" count="210" uniqueCount="101">
  <si>
    <t>Health Research Council of New Zealand</t>
  </si>
  <si>
    <t>Local Travel</t>
  </si>
  <si>
    <t>Card expenses</t>
  </si>
  <si>
    <t>Date</t>
  </si>
  <si>
    <t>Amount (NZ$)</t>
  </si>
  <si>
    <t>Nature</t>
  </si>
  <si>
    <t>Location/s</t>
  </si>
  <si>
    <t>non-Card expenses</t>
  </si>
  <si>
    <t>Overseas Travel</t>
  </si>
  <si>
    <t>Total Overseas Travel</t>
  </si>
  <si>
    <t>Total Expenses</t>
  </si>
  <si>
    <t>Hospitality Provided: Nil</t>
  </si>
  <si>
    <t>Gifts and Hospitality Received: Nil</t>
  </si>
  <si>
    <t>No other CE expenses</t>
  </si>
  <si>
    <t>Other Expenses</t>
  </si>
  <si>
    <t>Non Card expenses</t>
  </si>
  <si>
    <t>Professor Kathryn McPherson</t>
  </si>
  <si>
    <t xml:space="preserve">Purpose (e.g. hosting delegation from ...) </t>
  </si>
  <si>
    <t>Auckland</t>
  </si>
  <si>
    <t>Car parking</t>
  </si>
  <si>
    <t>Chief Executive expenses, gifts and hospitality from 1 July 2016 to 31 December 2016</t>
  </si>
  <si>
    <t>Professor McPherson attended Research Funding Opportunities meeting at Ministry of Business, Innovation and Employment office in Wellington held on 19 July: car parking at Auckland Domestic Airport</t>
  </si>
  <si>
    <t>Period 1 July 2016 to 31 December 2016</t>
  </si>
  <si>
    <t>Return airfares</t>
  </si>
  <si>
    <t>Akd/Wlg</t>
  </si>
  <si>
    <t>Akd/Dnd</t>
  </si>
  <si>
    <t>Accommodation</t>
  </si>
  <si>
    <t>Professor McPherson attended Government Roundtable Forum on Business and Human Rights in Wellington on 9 August: accommodation at Quest on Lambton</t>
  </si>
  <si>
    <t>Professor McPherson attended catch up meeting with officials from Ministry of Business, Innovation and Employment and Royal Society of NZ at MBIE office in Wellington and joint collaboration evening event with Victoria University of Wellington celebrating HRC's 25th anniversary and awarding one Emerging Researcher and one Established Researcher certificate in health research excellence: accommodation at Quest on Lambton</t>
  </si>
  <si>
    <t>Dunedin</t>
  </si>
  <si>
    <t>Wellington</t>
  </si>
  <si>
    <t>Professor McPherson attended Workshop of NZ Health Research Strategy held in Dunedin on 26 July: accommodation at Executive Residence at University of Otago Dunedin campus</t>
  </si>
  <si>
    <t>Professor McPherson attended Medicines New Zealand Parliamentary Dinner at The Banquet Hall in Wellington on evening of 23 August. The Minister of Health, Hon Dr Jonathan Coleman in attendance: accommodation at Quest on Lambton</t>
  </si>
  <si>
    <t>Professor McPherson attended Research Funding Opportunities meeting at Ministry of Business, Innovation and Employment office in Wellington held on 19 July: flights</t>
  </si>
  <si>
    <t>Professor McPherson attended Workshop of NZ Health Research Strategy held in Dunedin on 26 July: flights</t>
  </si>
  <si>
    <t>Professor McPherson attended joint collaboration evening event with Massey University Wellington on 4 August celebrating HRC's 25th anniversary and awarding one Emerging Researcher and one Established Researcher certificate in health research excellence: flights</t>
  </si>
  <si>
    <t>Professor McPherson attended Government Roundtable Forum on Business and Human Rights in Wellington on 9 August: flights</t>
  </si>
  <si>
    <t>Professor McPherson attended meeting with Jaron Shaw from ACC in Wellington City and then attended "Indirect Funding Costs of Science Contracts Workshop" at Ministry of Business, Innovation and Employment office: flights</t>
  </si>
  <si>
    <t>Professor McPherson attended catch up meeting with officials from Ministry of Business, Innovation and Employment and Royal Society of NZ at MBIE office in Wellington and joint collaboration evening event with Victoria University of Wellington celebrating HRC's 25th anniversary and awarding one Emerging Researcher and one Established Researcher certificate in health research excellence: flights</t>
  </si>
  <si>
    <t>Professor McPherson attended Medicines New Zealand Parliamentary Dinner at The Banquet Hall in Wellington on evening of 23 August. The Minister of Health, Hon Dr Jonathan Coleman in attendance: flights</t>
  </si>
  <si>
    <t>Professor McPherson attended poster session and opening ceremony of Research Week in Nelson: flights</t>
  </si>
  <si>
    <t>Akd/Nel</t>
  </si>
  <si>
    <t>Nelson</t>
  </si>
  <si>
    <t>Professor McPherson attended Massey University Wellington Campus invited site visit: flights</t>
  </si>
  <si>
    <t>Professor McPherson attending University of Canterbury and HRC joint event in Christchurch on 27 October where HRC will award certificates to one Emerging Researcher and one Established Researcher: change to flights (paid for flight personally for the weekend so changed return flight to attend the above - cost to HRC only for the change)</t>
  </si>
  <si>
    <t>Akd/ChCh</t>
  </si>
  <si>
    <t>Professor McPherson invited to present and attend International Network of Research Management Societies conference in Melbourne from 13 to 16 September: taxi fare from Melbourne airport to City Centre</t>
  </si>
  <si>
    <t>Professor McPherson invited and attended reception to celebrate 20th anniversary of the Code of Health and Disability Services Consumers' Rights at Parliament Buildings, Wellington on 6 September: taxi fare from Wellington City Centre to Wellington airport</t>
  </si>
  <si>
    <t>Professor McPherson attended opening ceremony of Research Week held in Nelson: taxi fare from Rutherford Hotel to Nelson Airport</t>
  </si>
  <si>
    <t>Professor McPherson attended opening ceremony at Research Week held in Nelson: taxi fare from Nelson airport to Rutherford Hotel</t>
  </si>
  <si>
    <t>Taxi fare</t>
  </si>
  <si>
    <t>Melbourne</t>
  </si>
  <si>
    <t>Professor McPherson attended NZ Health Research Strategy Workshop in Dunedin on 26 July: car parking at Auckland Domestic Airport</t>
  </si>
  <si>
    <t>Professor McPherson attended meeting with Mr Jaron Shaw at ACC and then MBIE workshop on 'indirect funding costs of science contracts' on 11 August: car parking at Auckland Domestic Airport</t>
  </si>
  <si>
    <t>Professor McPherson attended launch of Business and Human Rights Forum at Banquet Hall, Parliament Buildings, Molesworth Street, Wellington on 9 August: car parking at Auckland Domestic Airport</t>
  </si>
  <si>
    <t>Professor McPherson attended bi-monthly meeting of MBIE/HRC/RSNZ, attended Long Term Conditions meeting. Attended joint celebration evening event (including HRC's 25th anniversary) with Victoria University of Wellington where HRC awarded certificates to one Emerging Researcher and one Established Researcher, highlighting research excellence on 18 August: car parking at Auckland Domestic Airport</t>
  </si>
  <si>
    <t>Professor McPherson attended Medicines NZ Parliamentary dinner with Hon Dr Jonathan Coleman in attendance in Wellington on 23 August: car parking at Auckland Domestic Airport</t>
  </si>
  <si>
    <t>Professor McPherson invited and attended visit to Massey University Wellington Campus by Office of Pro Vice Chancellor, Professor Paul McDonald on 31 August: car parking at Auckland Domestic Airport</t>
  </si>
  <si>
    <t>Professor McPherson invited to attend Massey University Wellington Campus by Office of Pro Vice Chancellor, Professor Paul McDonald on 31 August: car parking at Auckland Domestic Airport</t>
  </si>
  <si>
    <t>Professor McPherson invited and attended reception to celebrate 20th anniversary of the Code of Health and Disability Services Consumers' Rights at Parliament Buildings, Wellington on 6 September: car parking at Auckland Domestic Airport</t>
  </si>
  <si>
    <t>Professor McPherson invited and attended visit to Massey University Manawatu Campus in Palmerston North by Office of Pro Vice Chancellor, Professor Paul McDonald on 31 August: car parking at Auckland Domestic Airport</t>
  </si>
  <si>
    <t>Professor McPherson invited and introduced Professor Ian Reid at Royal Society of NZ's Rutherford Lecture in Palmerston North on evening of 4 October: car parking at Auckland Domestic Airport</t>
  </si>
  <si>
    <t>Professor McPherson invited and presented to Victoria University of Wellington's Research Graduate School of Nursing, Midwifery and Health on 6 October in Wellington: car parking at Auckland Domestic Airport</t>
  </si>
  <si>
    <t>Flights</t>
  </si>
  <si>
    <t>Akd/USA/Can return</t>
  </si>
  <si>
    <t>Attendance at Heads of International Research Organisation November meeting in Bethesda, Washington DC on 8 November and then meetings at University of Toronto on 10 and 11 November: business class fares</t>
  </si>
  <si>
    <t>Professor McPherson attended Health and Disability Commission reception at Parliament on evening of 6 September: flights</t>
  </si>
  <si>
    <t>Professor McPherson invited to Massey University Manawatu Campus visit in Palmerston North on 21 September: flights</t>
  </si>
  <si>
    <t>Akd/Pal Nth</t>
  </si>
  <si>
    <t>Professor McPherson invited and introduced Professor Ian Reid at Royal Society of NZ's Rutherford Lecture in Palmerston North on evening of 4 October: flights</t>
  </si>
  <si>
    <t>Professor McPherson invited and introduced Professor Ian Reid at Royal Society of NZ's Rutherford Lecture in Palmerston North on evening of 4 October: accommodation at Copthorne Hotel</t>
  </si>
  <si>
    <t>Palmerston North</t>
  </si>
  <si>
    <t>Professor McPherson invited and presented to Victoria University of Wellington's Research Graduate School of Nursing, Midwifery and Health on 6 October in Wellington: flights</t>
  </si>
  <si>
    <t>Professor McPherson invited on interview panel for interviewing position of PVC Massey University, Manawatu Campus on 31 October and 1 November: car parking at Auckland Domestic Airport [reimbursed by Massey University]</t>
  </si>
  <si>
    <t>Professor McPherson invited and attended Science Advisors meeting in Wellington on 23 November and then travelled to Christchurch on same day to attend Research Honours event: car parking at Auckland Domestic Airport</t>
  </si>
  <si>
    <t>Professor McPherson's application for Asia-Pacific Economic Cooperation Business Travel card: application fee</t>
  </si>
  <si>
    <t>Application fee</t>
  </si>
  <si>
    <t>Dept of Immigration Brisbane, Australia</t>
  </si>
  <si>
    <t>Professor McPherson attended Heads of International Research Organisations dinner and meeting in Bethesda MD USA on 7 and 8 November: pick up from Washington DC airport to travel to Bethesda Marriott Hotel (US$29.00)</t>
  </si>
  <si>
    <t>Professor McPherson travelling from Bethesda MD USA to Toronto Canada to attend meetings at University of Toronto on 9 and 10 November: pre-booked shuttle from Marriott Bethesda Hotel to Washington DC airport (US$75.10)</t>
  </si>
  <si>
    <t>Bethesda, USA</t>
  </si>
  <si>
    <t>Shuttle</t>
  </si>
  <si>
    <t>Professor McPherson travelling from Bethesda MD USA to Toronto Canada to attend meetings at University of Toronto on 9 and 10 November: immigration entry fee to Toronto (CAN$7.00)</t>
  </si>
  <si>
    <t>Immigration entry fee</t>
  </si>
  <si>
    <t>Toronto, Canada</t>
  </si>
  <si>
    <t>Professor McPherson attended Heads of International Research Organisations dinner and meeting in Bethesda MD USA on 7 and 8 November: accommodation ($US1100.76)</t>
  </si>
  <si>
    <t>Professor McPherson attended meetings at University of Toronto on 9 and 10 November: travelling via train from Pearson Airport to accommodation hotel Double Tree by Hilton (CAN$12.00)</t>
  </si>
  <si>
    <t>Professor McPherson attended meetings at University of Toronto on 9 and 10 November: travelling via train from accommodation hotel Double Tree by Hilton to Pearson Airport (CAN$12.00)</t>
  </si>
  <si>
    <t>Professor McPherson attended meetings at University of Toronto on 9 and 10 November: meal from accommodation hotel Double Tree by Hilton (CAN$18.00)</t>
  </si>
  <si>
    <t>Professor McPherson attended meetings at University of Toronto on 9 and 10 November: meal from accommodation hotel Double Tree by Hilton (CAN$50.00)</t>
  </si>
  <si>
    <t>Train fare</t>
  </si>
  <si>
    <t>Meal</t>
  </si>
  <si>
    <t>London/Vienna return</t>
  </si>
  <si>
    <r>
      <t>Professor McPherson invited and attending Joint Programme Initiative meeting of Healthy Diet, Healthier Lives in Vienna on 13 and 14 February: return flights from London to Vienna (UK</t>
    </r>
    <r>
      <rPr>
        <sz val="11"/>
        <rFont val="Calibri"/>
        <family val="2"/>
      </rPr>
      <t>£</t>
    </r>
    <r>
      <rPr>
        <sz val="11"/>
        <rFont val="Cambria"/>
        <family val="1"/>
      </rPr>
      <t>178.80)</t>
    </r>
  </si>
  <si>
    <t>Return flights</t>
  </si>
  <si>
    <t xml:space="preserve">Professor McPherson invited and attended as panel member at Universities NZ Research Offices Annual Conference at AUT South Auckland Campus on 28 November: car parking </t>
  </si>
  <si>
    <t>Professor McPherson invited and attended consultation discussion at MBIE on International Science Strategic Action Plan and meeting regarding Integrated Data Infrastructure in Wellington: car parking at Auckland Domestic Airport</t>
  </si>
  <si>
    <t>Professor McPherson attending and presenting Beaven medal at Research Honours event (hosted by Royal Society of NZ) in Christchurch on evening of 23 November: one night's accommodation</t>
  </si>
  <si>
    <t>Christchurch</t>
  </si>
  <si>
    <t>Professor McPherson attending Science Advisors meeting in Wellington and then presenting Beaven medal at Research Honours event (hosted by Royal Society of NZ) in Christchurch on evening of 23 November: return flights</t>
  </si>
  <si>
    <t>Akd/Wlg/ChCh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</si>
</sst>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dd/mm/yyyy"/>
    <numFmt numFmtId="165" formatCode="&quot;$&quot;#,##0.00"/>
  </numFmts>
  <fonts count="28" x14ac:knownFonts="1">
    <font>
      <sz val="11"/>
      <color theme="1"/>
      <name val="Calibri"/>
      <family val="2"/>
      <scheme val="minor"/>
    </font>
    <font>
      <b/>
      <sz val="16"/>
      <color theme="1"/>
      <name val="Franklin Gothic Book"/>
      <family val="2"/>
    </font>
    <font>
      <sz val="14"/>
      <color indexed="8"/>
      <name val="Franklin Gothic Book"/>
      <family val="2"/>
    </font>
    <font>
      <sz val="10"/>
      <name val="Franklin Gothic Book"/>
      <family val="2"/>
    </font>
    <font>
      <b/>
      <sz val="12"/>
      <color indexed="8"/>
      <name val="Franklin Gothic Book"/>
      <family val="2"/>
    </font>
    <font>
      <b/>
      <sz val="10"/>
      <color indexed="8"/>
      <name val="Franklin Gothic Book"/>
      <family val="2"/>
    </font>
    <font>
      <b/>
      <i/>
      <sz val="12"/>
      <color indexed="8"/>
      <name val="Franklin Gothic Book"/>
      <family val="2"/>
    </font>
    <font>
      <sz val="11"/>
      <name val="Cambria"/>
      <family val="1"/>
    </font>
    <font>
      <b/>
      <sz val="11"/>
      <name val="Franklin Gothic Book"/>
      <family val="2"/>
    </font>
    <font>
      <sz val="11"/>
      <name val="Franklin Gothic Book"/>
      <family val="2"/>
    </font>
    <font>
      <sz val="11"/>
      <color theme="1"/>
      <name val="Cambria"/>
      <family val="1"/>
    </font>
    <font>
      <sz val="11"/>
      <color rgb="FF000000"/>
      <name val="Cambria"/>
      <family val="1"/>
      <scheme val="major"/>
    </font>
    <font>
      <sz val="11"/>
      <color theme="1"/>
      <name val="Cambria"/>
      <family val="1"/>
      <scheme val="major"/>
    </font>
    <font>
      <b/>
      <i/>
      <sz val="11"/>
      <color indexed="8"/>
      <name val="Franklin Gothic Book"/>
      <family val="2"/>
    </font>
    <font>
      <b/>
      <sz val="11"/>
      <color indexed="8"/>
      <name val="Franklin Gothic Book"/>
      <family val="2"/>
    </font>
    <font>
      <sz val="11"/>
      <color theme="1"/>
      <name val="Franklin Gothic Book"/>
      <family val="2"/>
    </font>
    <font>
      <b/>
      <sz val="11"/>
      <color theme="1"/>
      <name val="Franklin Gothic Book"/>
      <family val="2"/>
    </font>
    <font>
      <b/>
      <sz val="11"/>
      <color rgb="FF000000"/>
      <name val="Franklin Gothic Book"/>
      <family val="2"/>
    </font>
    <font>
      <sz val="11"/>
      <color theme="1"/>
      <name val="Calibri"/>
      <family val="2"/>
      <scheme val="minor"/>
    </font>
    <font>
      <b/>
      <sz val="11"/>
      <color theme="1"/>
      <name val="Calibri"/>
      <family val="2"/>
      <scheme val="minor"/>
    </font>
    <font>
      <b/>
      <sz val="10"/>
      <color indexed="8"/>
      <name val="Cambria"/>
      <family val="1"/>
      <scheme val="major"/>
    </font>
    <font>
      <sz val="11"/>
      <name val="Cambria"/>
      <family val="1"/>
      <scheme val="major"/>
    </font>
    <font>
      <sz val="10"/>
      <color indexed="8"/>
      <name val="Cambria"/>
      <family val="1"/>
      <scheme val="major"/>
    </font>
    <font>
      <sz val="10"/>
      <color theme="1"/>
      <name val="Calibri"/>
      <family val="2"/>
      <scheme val="minor"/>
    </font>
    <font>
      <b/>
      <sz val="11"/>
      <name val="Cambria"/>
      <family val="1"/>
    </font>
    <font>
      <sz val="11"/>
      <color indexed="8"/>
      <name val="Cambria"/>
      <family val="1"/>
      <scheme val="major"/>
    </font>
    <font>
      <sz val="10"/>
      <color theme="1"/>
      <name val="Cambria"/>
      <family val="1"/>
    </font>
    <font>
      <sz val="11"/>
      <name val="Calibri"/>
      <family val="2"/>
    </font>
  </fonts>
  <fills count="6">
    <fill>
      <patternFill patternType="none"/>
    </fill>
    <fill>
      <patternFill patternType="gray125"/>
    </fill>
    <fill>
      <patternFill patternType="solid">
        <fgColor theme="4" tint="0.59996337778862885"/>
        <bgColor indexed="64"/>
      </patternFill>
    </fill>
    <fill>
      <patternFill patternType="solid">
        <fgColor theme="4" tint="0.79998168889431442"/>
        <bgColor indexed="64"/>
      </patternFill>
    </fill>
    <fill>
      <patternFill patternType="solid">
        <fgColor theme="6"/>
        <bgColor indexed="64"/>
      </patternFill>
    </fill>
    <fill>
      <patternFill patternType="solid">
        <fgColor theme="9"/>
        <bgColor indexed="64"/>
      </patternFill>
    </fill>
  </fills>
  <borders count="3">
    <border>
      <left/>
      <right/>
      <top/>
      <bottom/>
      <diagonal/>
    </border>
    <border>
      <left/>
      <right/>
      <top/>
      <bottom style="thin">
        <color indexed="64"/>
      </bottom>
      <diagonal/>
    </border>
    <border>
      <left/>
      <right/>
      <top style="thin">
        <color indexed="64"/>
      </top>
      <bottom style="thin">
        <color indexed="64"/>
      </bottom>
      <diagonal/>
    </border>
  </borders>
  <cellStyleXfs count="2">
    <xf numFmtId="0" fontId="0" fillId="0" borderId="0"/>
    <xf numFmtId="0" fontId="18" fillId="0" borderId="0"/>
  </cellStyleXfs>
  <cellXfs count="152">
    <xf numFmtId="0" fontId="0" fillId="0" borderId="0" xfId="0"/>
    <xf numFmtId="0" fontId="1" fillId="0" borderId="0" xfId="0" applyFont="1" applyAlignment="1">
      <alignment horizontal="left" vertical="top"/>
    </xf>
    <xf numFmtId="0" fontId="1" fillId="0" borderId="0" xfId="0" applyFont="1" applyAlignment="1">
      <alignment wrapText="1"/>
    </xf>
    <xf numFmtId="0" fontId="2" fillId="0" borderId="1" xfId="0" applyFont="1" applyBorder="1" applyAlignment="1">
      <alignment horizontal="left" vertical="top"/>
    </xf>
    <xf numFmtId="0" fontId="3" fillId="0" borderId="1" xfId="0" applyFont="1" applyBorder="1" applyAlignment="1">
      <alignment wrapText="1"/>
    </xf>
    <xf numFmtId="0" fontId="5" fillId="0" borderId="1" xfId="0" applyFont="1" applyBorder="1" applyAlignment="1">
      <alignment vertical="top" wrapText="1"/>
    </xf>
    <xf numFmtId="0" fontId="5" fillId="0" borderId="1" xfId="0" applyFont="1" applyBorder="1" applyAlignment="1">
      <alignment horizontal="left" vertical="top" wrapText="1"/>
    </xf>
    <xf numFmtId="0" fontId="7" fillId="0" borderId="0" xfId="0" applyFont="1" applyBorder="1" applyAlignment="1">
      <alignment vertical="top" wrapText="1"/>
    </xf>
    <xf numFmtId="0" fontId="9" fillId="3" borderId="2" xfId="0" applyFont="1" applyFill="1" applyBorder="1" applyAlignment="1">
      <alignment wrapText="1"/>
    </xf>
    <xf numFmtId="0" fontId="3" fillId="2" borderId="2" xfId="0" applyFont="1" applyFill="1" applyBorder="1"/>
    <xf numFmtId="0" fontId="2" fillId="0" borderId="0" xfId="0" applyFont="1" applyBorder="1" applyAlignment="1">
      <alignment horizontal="left" vertical="top"/>
    </xf>
    <xf numFmtId="0" fontId="3" fillId="0" borderId="0" xfId="0" applyFont="1" applyBorder="1" applyAlignment="1">
      <alignment wrapText="1"/>
    </xf>
    <xf numFmtId="0" fontId="10" fillId="0" borderId="0" xfId="0" applyFont="1"/>
    <xf numFmtId="0" fontId="17" fillId="4" borderId="0" xfId="0" applyFont="1" applyFill="1"/>
    <xf numFmtId="0" fontId="15" fillId="4" borderId="0" xfId="0" applyFont="1" applyFill="1" applyAlignment="1">
      <alignment horizontal="left" vertical="top"/>
    </xf>
    <xf numFmtId="0" fontId="3" fillId="5" borderId="2" xfId="0" applyFont="1" applyFill="1" applyBorder="1"/>
    <xf numFmtId="0" fontId="6" fillId="5" borderId="2" xfId="0" applyFont="1" applyFill="1" applyBorder="1" applyAlignment="1">
      <alignment wrapText="1"/>
    </xf>
    <xf numFmtId="0" fontId="6" fillId="5" borderId="2" xfId="0" applyFont="1" applyFill="1" applyBorder="1" applyAlignment="1">
      <alignment horizontal="left" vertical="top" wrapText="1"/>
    </xf>
    <xf numFmtId="14" fontId="7" fillId="0" borderId="0" xfId="0" applyNumberFormat="1" applyFont="1" applyBorder="1" applyAlignment="1">
      <alignment horizontal="left" vertical="top" wrapText="1"/>
    </xf>
    <xf numFmtId="0" fontId="8" fillId="3" borderId="2" xfId="0" applyFont="1" applyFill="1" applyBorder="1" applyAlignment="1">
      <alignment wrapText="1"/>
    </xf>
    <xf numFmtId="0" fontId="8" fillId="3" borderId="2" xfId="0" applyFont="1" applyFill="1" applyBorder="1" applyAlignment="1">
      <alignment horizontal="left" wrapText="1"/>
    </xf>
    <xf numFmtId="0" fontId="6" fillId="2" borderId="2" xfId="0" applyFont="1" applyFill="1" applyBorder="1" applyAlignment="1">
      <alignment horizontal="left" vertical="top" wrapText="1"/>
    </xf>
    <xf numFmtId="0" fontId="13" fillId="3" borderId="2" xfId="0" applyFont="1" applyFill="1" applyBorder="1" applyAlignment="1">
      <alignment horizontal="left" vertical="top" wrapText="1"/>
    </xf>
    <xf numFmtId="0" fontId="0" fillId="0" borderId="0" xfId="0" applyAlignment="1">
      <alignment horizontal="left"/>
    </xf>
    <xf numFmtId="164" fontId="11" fillId="0" borderId="0" xfId="0" applyNumberFormat="1" applyFont="1" applyAlignment="1">
      <alignment horizontal="left" vertical="top" wrapText="1"/>
    </xf>
    <xf numFmtId="165" fontId="16" fillId="4" borderId="0" xfId="0" applyNumberFormat="1" applyFont="1" applyFill="1" applyAlignment="1">
      <alignment vertical="top"/>
    </xf>
    <xf numFmtId="0" fontId="0" fillId="0" borderId="0" xfId="0" applyBorder="1"/>
    <xf numFmtId="0" fontId="23" fillId="0" borderId="0" xfId="0" applyFont="1"/>
    <xf numFmtId="0" fontId="20" fillId="0" borderId="0" xfId="0" applyFont="1" applyBorder="1" applyAlignment="1">
      <alignment horizontal="left" vertical="top" wrapText="1"/>
    </xf>
    <xf numFmtId="0" fontId="20" fillId="0" borderId="0" xfId="0" applyFont="1" applyBorder="1" applyAlignment="1">
      <alignment vertical="top" wrapText="1"/>
    </xf>
    <xf numFmtId="0" fontId="13" fillId="0" borderId="2" xfId="0" applyFont="1" applyFill="1" applyBorder="1" applyAlignment="1">
      <alignment horizontal="left" vertical="top" wrapText="1"/>
    </xf>
    <xf numFmtId="0" fontId="9" fillId="0" borderId="2" xfId="0" applyFont="1" applyFill="1" applyBorder="1" applyAlignment="1">
      <alignment wrapText="1"/>
    </xf>
    <xf numFmtId="0" fontId="15" fillId="0" borderId="0" xfId="0" applyFont="1" applyFill="1" applyAlignment="1">
      <alignment horizontal="left" vertical="top"/>
    </xf>
    <xf numFmtId="0" fontId="17" fillId="0" borderId="0" xfId="0" applyFont="1" applyFill="1"/>
    <xf numFmtId="0" fontId="0" fillId="0" borderId="0" xfId="0" applyFill="1"/>
    <xf numFmtId="0" fontId="8" fillId="0" borderId="2" xfId="0" applyFont="1" applyFill="1" applyBorder="1" applyAlignment="1">
      <alignment horizontal="left" wrapText="1"/>
    </xf>
    <xf numFmtId="0" fontId="8" fillId="0" borderId="2" xfId="0" applyFont="1" applyFill="1" applyBorder="1" applyAlignment="1">
      <alignment wrapText="1"/>
    </xf>
    <xf numFmtId="0" fontId="13" fillId="0" borderId="0" xfId="0" applyFont="1" applyFill="1" applyBorder="1" applyAlignment="1">
      <alignment horizontal="left" vertical="top" wrapText="1"/>
    </xf>
    <xf numFmtId="0" fontId="9" fillId="0" borderId="0" xfId="0" applyFont="1" applyFill="1" applyBorder="1" applyAlignment="1">
      <alignment wrapText="1"/>
    </xf>
    <xf numFmtId="0" fontId="12" fillId="0" borderId="0" xfId="0" applyFont="1" applyAlignment="1">
      <alignment vertical="top" wrapText="1"/>
    </xf>
    <xf numFmtId="0" fontId="21" fillId="0" borderId="0" xfId="0" applyFont="1" applyBorder="1" applyAlignment="1">
      <alignment vertical="top" wrapText="1"/>
    </xf>
    <xf numFmtId="0" fontId="12" fillId="0" borderId="0" xfId="0" applyFont="1"/>
    <xf numFmtId="165" fontId="1" fillId="0" borderId="0" xfId="0" applyNumberFormat="1" applyFont="1" applyAlignment="1">
      <alignment vertical="top"/>
    </xf>
    <xf numFmtId="165" fontId="3" fillId="0" borderId="1" xfId="0" applyNumberFormat="1" applyFont="1" applyBorder="1" applyAlignment="1">
      <alignment vertical="top"/>
    </xf>
    <xf numFmtId="165" fontId="3" fillId="0" borderId="0" xfId="0" applyNumberFormat="1" applyFont="1" applyBorder="1" applyAlignment="1">
      <alignment vertical="top"/>
    </xf>
    <xf numFmtId="165" fontId="6" fillId="5" borderId="2" xfId="0" applyNumberFormat="1" applyFont="1" applyFill="1" applyBorder="1" applyAlignment="1">
      <alignment vertical="top" wrapText="1"/>
    </xf>
    <xf numFmtId="165" fontId="5" fillId="0" borderId="1" xfId="0" applyNumberFormat="1" applyFont="1" applyBorder="1" applyAlignment="1">
      <alignment horizontal="right" vertical="top" wrapText="1"/>
    </xf>
    <xf numFmtId="165" fontId="20" fillId="0" borderId="0" xfId="0" applyNumberFormat="1" applyFont="1" applyBorder="1" applyAlignment="1">
      <alignment horizontal="right" vertical="top" wrapText="1"/>
    </xf>
    <xf numFmtId="165" fontId="7" fillId="0" borderId="0" xfId="0" applyNumberFormat="1" applyFont="1" applyBorder="1" applyAlignment="1">
      <alignment horizontal="right" vertical="top" wrapText="1"/>
    </xf>
    <xf numFmtId="165" fontId="14" fillId="3" borderId="2" xfId="0" applyNumberFormat="1" applyFont="1" applyFill="1" applyBorder="1" applyAlignment="1">
      <alignment vertical="top"/>
    </xf>
    <xf numFmtId="165" fontId="0" fillId="0" borderId="0" xfId="0" applyNumberFormat="1"/>
    <xf numFmtId="165" fontId="21" fillId="0" borderId="0" xfId="0" applyNumberFormat="1" applyFont="1" applyBorder="1" applyAlignment="1">
      <alignment horizontal="right" vertical="top" wrapText="1"/>
    </xf>
    <xf numFmtId="165" fontId="8" fillId="3" borderId="2" xfId="0" applyNumberFormat="1" applyFont="1" applyFill="1" applyBorder="1" applyAlignment="1">
      <alignment wrapText="1"/>
    </xf>
    <xf numFmtId="165" fontId="8" fillId="0" borderId="2" xfId="0" applyNumberFormat="1" applyFont="1" applyFill="1" applyBorder="1" applyAlignment="1">
      <alignment wrapText="1"/>
    </xf>
    <xf numFmtId="165" fontId="6" fillId="2" borderId="2" xfId="0" applyNumberFormat="1" applyFont="1" applyFill="1" applyBorder="1" applyAlignment="1">
      <alignment vertical="top"/>
    </xf>
    <xf numFmtId="165" fontId="5" fillId="0" borderId="1" xfId="0" applyNumberFormat="1" applyFont="1" applyBorder="1" applyAlignment="1">
      <alignment vertical="top" wrapText="1"/>
    </xf>
    <xf numFmtId="165" fontId="8" fillId="3" borderId="2" xfId="0" applyNumberFormat="1" applyFont="1" applyFill="1" applyBorder="1" applyAlignment="1">
      <alignment horizontal="right" wrapText="1"/>
    </xf>
    <xf numFmtId="165" fontId="8" fillId="0" borderId="2" xfId="0" applyNumberFormat="1" applyFont="1" applyFill="1" applyBorder="1" applyAlignment="1">
      <alignment horizontal="right" wrapText="1"/>
    </xf>
    <xf numFmtId="165" fontId="11" fillId="0" borderId="0" xfId="0" applyNumberFormat="1" applyFont="1" applyAlignment="1">
      <alignment vertical="top" wrapText="1"/>
    </xf>
    <xf numFmtId="165" fontId="14" fillId="0" borderId="0" xfId="0" applyNumberFormat="1" applyFont="1" applyFill="1" applyBorder="1" applyAlignment="1">
      <alignment vertical="top"/>
    </xf>
    <xf numFmtId="165" fontId="16" fillId="0" borderId="0" xfId="0" applyNumberFormat="1" applyFont="1" applyFill="1" applyAlignment="1">
      <alignment vertical="top"/>
    </xf>
    <xf numFmtId="165" fontId="0" fillId="0" borderId="0" xfId="0" applyNumberFormat="1" applyAlignment="1">
      <alignment wrapText="1"/>
    </xf>
    <xf numFmtId="165" fontId="14" fillId="3" borderId="2" xfId="0" applyNumberFormat="1" applyFont="1" applyFill="1" applyBorder="1" applyAlignment="1">
      <alignment vertical="top" wrapText="1"/>
    </xf>
    <xf numFmtId="165" fontId="14" fillId="0" borderId="2" xfId="0" applyNumberFormat="1" applyFont="1" applyFill="1" applyBorder="1" applyAlignment="1">
      <alignment vertical="top" wrapText="1"/>
    </xf>
    <xf numFmtId="165" fontId="10" fillId="0" borderId="0" xfId="0" applyNumberFormat="1" applyFont="1"/>
    <xf numFmtId="165" fontId="22" fillId="0" borderId="0" xfId="0" applyNumberFormat="1" applyFont="1" applyBorder="1" applyAlignment="1">
      <alignment vertical="top" wrapText="1"/>
    </xf>
    <xf numFmtId="0" fontId="22" fillId="0" borderId="0" xfId="0" applyFont="1" applyBorder="1" applyAlignment="1">
      <alignment vertical="top" wrapText="1"/>
    </xf>
    <xf numFmtId="4" fontId="7" fillId="0" borderId="0" xfId="0" applyNumberFormat="1" applyFont="1" applyBorder="1" applyAlignment="1">
      <alignment horizontal="right" vertical="top" wrapText="1"/>
    </xf>
    <xf numFmtId="0" fontId="24" fillId="0" borderId="0" xfId="0" applyFont="1" applyBorder="1" applyAlignment="1">
      <alignment horizontal="right" vertical="top" wrapText="1"/>
    </xf>
    <xf numFmtId="14" fontId="21" fillId="0" borderId="0" xfId="0" applyNumberFormat="1" applyFont="1" applyBorder="1" applyAlignment="1">
      <alignment horizontal="left" vertical="top" wrapText="1"/>
    </xf>
    <xf numFmtId="4" fontId="21" fillId="0" borderId="0" xfId="0" applyNumberFormat="1" applyFont="1" applyBorder="1" applyAlignment="1">
      <alignment horizontal="right" vertical="top" wrapText="1"/>
    </xf>
    <xf numFmtId="4" fontId="7" fillId="0" borderId="0" xfId="0" applyNumberFormat="1" applyFont="1" applyBorder="1" applyAlignment="1">
      <alignment vertical="top" wrapText="1"/>
    </xf>
    <xf numFmtId="4" fontId="12" fillId="0" borderId="0" xfId="0" applyNumberFormat="1" applyFont="1" applyAlignment="1">
      <alignment vertical="top" wrapText="1"/>
    </xf>
    <xf numFmtId="14" fontId="22" fillId="0" borderId="0" xfId="0" applyNumberFormat="1" applyFont="1" applyBorder="1" applyAlignment="1">
      <alignment horizontal="left" vertical="top" wrapText="1"/>
    </xf>
    <xf numFmtId="165" fontId="25" fillId="0" borderId="0" xfId="0" applyNumberFormat="1" applyFont="1" applyFill="1" applyBorder="1" applyAlignment="1">
      <alignment vertical="top" wrapText="1"/>
    </xf>
    <xf numFmtId="14" fontId="25" fillId="0" borderId="0" xfId="0" applyNumberFormat="1" applyFont="1" applyFill="1" applyBorder="1" applyAlignment="1">
      <alignment horizontal="left" vertical="top" wrapText="1"/>
    </xf>
    <xf numFmtId="14" fontId="25" fillId="0" borderId="0" xfId="0" applyNumberFormat="1" applyFont="1" applyBorder="1" applyAlignment="1">
      <alignment horizontal="left" vertical="top" wrapText="1"/>
    </xf>
    <xf numFmtId="165" fontId="25" fillId="0" borderId="0" xfId="0" applyNumberFormat="1" applyFont="1" applyBorder="1" applyAlignment="1">
      <alignment vertical="top" wrapText="1"/>
    </xf>
    <xf numFmtId="0" fontId="25" fillId="0" borderId="0" xfId="0" applyFont="1" applyBorder="1" applyAlignment="1">
      <alignment vertical="top" wrapText="1"/>
    </xf>
    <xf numFmtId="0" fontId="21" fillId="0" borderId="0" xfId="0" applyFont="1" applyFill="1" applyBorder="1" applyAlignment="1">
      <alignment vertical="top" wrapText="1"/>
    </xf>
    <xf numFmtId="165" fontId="12" fillId="0" borderId="0" xfId="0" applyNumberFormat="1" applyFont="1" applyAlignment="1">
      <alignment vertical="top" wrapText="1"/>
    </xf>
    <xf numFmtId="0" fontId="1" fillId="0" borderId="0" xfId="0" applyFont="1" applyAlignment="1">
      <alignment horizontal="right" vertical="top"/>
    </xf>
    <xf numFmtId="0" fontId="3" fillId="0" borderId="1" xfId="0" applyFont="1" applyBorder="1" applyAlignment="1">
      <alignment horizontal="right" vertical="top" wrapText="1"/>
    </xf>
    <xf numFmtId="0" fontId="3" fillId="0" borderId="0" xfId="0" applyFont="1" applyBorder="1" applyAlignment="1">
      <alignment horizontal="right" vertical="top" wrapText="1"/>
    </xf>
    <xf numFmtId="0" fontId="6" fillId="5" borderId="2" xfId="0" applyFont="1" applyFill="1" applyBorder="1" applyAlignment="1">
      <alignment horizontal="right" vertical="top" wrapText="1"/>
    </xf>
    <xf numFmtId="0" fontId="5" fillId="0" borderId="1" xfId="0" applyFont="1" applyBorder="1" applyAlignment="1">
      <alignment horizontal="right" vertical="top" wrapText="1"/>
    </xf>
    <xf numFmtId="0" fontId="20" fillId="0" borderId="0" xfId="0" applyFont="1" applyBorder="1" applyAlignment="1">
      <alignment horizontal="right" vertical="top" wrapText="1"/>
    </xf>
    <xf numFmtId="0" fontId="22" fillId="0" borderId="0" xfId="0" applyFont="1" applyBorder="1" applyAlignment="1">
      <alignment horizontal="right" vertical="top" wrapText="1"/>
    </xf>
    <xf numFmtId="0" fontId="9" fillId="3" borderId="2" xfId="0" applyFont="1" applyFill="1" applyBorder="1" applyAlignment="1">
      <alignment horizontal="right" vertical="top" wrapText="1"/>
    </xf>
    <xf numFmtId="0" fontId="3" fillId="5" borderId="2" xfId="0" applyFont="1" applyFill="1" applyBorder="1" applyAlignment="1">
      <alignment horizontal="right" vertical="top"/>
    </xf>
    <xf numFmtId="0" fontId="21" fillId="0" borderId="0" xfId="0" applyFont="1" applyFill="1" applyBorder="1" applyAlignment="1">
      <alignment horizontal="right" vertical="top"/>
    </xf>
    <xf numFmtId="0" fontId="21" fillId="0" borderId="0" xfId="0" applyFont="1" applyFill="1" applyBorder="1" applyAlignment="1">
      <alignment horizontal="right" vertical="top" wrapText="1"/>
    </xf>
    <xf numFmtId="0" fontId="7" fillId="0" borderId="0" xfId="0" applyFont="1" applyBorder="1" applyAlignment="1">
      <alignment horizontal="right" vertical="top" wrapText="1"/>
    </xf>
    <xf numFmtId="0" fontId="9" fillId="3" borderId="2" xfId="0" applyFont="1" applyFill="1" applyBorder="1" applyAlignment="1">
      <alignment horizontal="right" wrapText="1"/>
    </xf>
    <xf numFmtId="0" fontId="9" fillId="0" borderId="2" xfId="0" applyFont="1" applyFill="1" applyBorder="1" applyAlignment="1">
      <alignment horizontal="right" wrapText="1"/>
    </xf>
    <xf numFmtId="0" fontId="3" fillId="2" borderId="2" xfId="0" applyFont="1" applyFill="1" applyBorder="1" applyAlignment="1">
      <alignment horizontal="right" vertical="top"/>
    </xf>
    <xf numFmtId="0" fontId="12" fillId="0" borderId="0" xfId="0" applyFont="1" applyAlignment="1">
      <alignment horizontal="right"/>
    </xf>
    <xf numFmtId="0" fontId="9" fillId="0" borderId="0" xfId="0" applyFont="1" applyFill="1" applyBorder="1" applyAlignment="1">
      <alignment horizontal="right" vertical="top" wrapText="1"/>
    </xf>
    <xf numFmtId="0" fontId="15" fillId="4" borderId="0" xfId="0" applyFont="1" applyFill="1" applyAlignment="1">
      <alignment horizontal="right" vertical="top"/>
    </xf>
    <xf numFmtId="0" fontId="15" fillId="0" borderId="0" xfId="0" applyFont="1" applyFill="1" applyAlignment="1">
      <alignment horizontal="right" vertical="top"/>
    </xf>
    <xf numFmtId="0" fontId="19" fillId="0" borderId="0" xfId="0" applyFont="1" applyAlignment="1">
      <alignment horizontal="right"/>
    </xf>
    <xf numFmtId="0" fontId="9" fillId="0" borderId="2" xfId="0" applyFont="1" applyFill="1" applyBorder="1" applyAlignment="1">
      <alignment horizontal="right" vertical="top" wrapText="1"/>
    </xf>
    <xf numFmtId="0" fontId="25" fillId="0" borderId="0" xfId="0" applyFont="1" applyBorder="1" applyAlignment="1">
      <alignment horizontal="right" vertical="top" wrapText="1"/>
    </xf>
    <xf numFmtId="0" fontId="21" fillId="0" borderId="0" xfId="0" applyFont="1" applyBorder="1" applyAlignment="1">
      <alignment horizontal="right" vertical="top" wrapText="1"/>
    </xf>
    <xf numFmtId="0" fontId="10" fillId="0" borderId="0" xfId="0" applyFont="1" applyAlignment="1">
      <alignment horizontal="right"/>
    </xf>
    <xf numFmtId="0" fontId="0" fillId="0" borderId="0" xfId="0" applyAlignment="1">
      <alignment horizontal="right"/>
    </xf>
    <xf numFmtId="0" fontId="1" fillId="0" borderId="0" xfId="0" applyFont="1" applyAlignment="1">
      <alignment vertical="top"/>
    </xf>
    <xf numFmtId="0" fontId="3" fillId="0" borderId="1" xfId="0" applyFont="1" applyBorder="1" applyAlignment="1">
      <alignment vertical="top" wrapText="1"/>
    </xf>
    <xf numFmtId="0" fontId="3" fillId="0" borderId="0" xfId="0" applyFont="1" applyBorder="1" applyAlignment="1">
      <alignment vertical="top" wrapText="1"/>
    </xf>
    <xf numFmtId="0" fontId="6" fillId="5" borderId="2" xfId="0" applyFont="1" applyFill="1" applyBorder="1" applyAlignment="1">
      <alignment vertical="top" wrapText="1"/>
    </xf>
    <xf numFmtId="0" fontId="9" fillId="3" borderId="2" xfId="0" applyFont="1" applyFill="1" applyBorder="1" applyAlignment="1">
      <alignment vertical="top" wrapText="1"/>
    </xf>
    <xf numFmtId="0" fontId="3" fillId="5" borderId="2" xfId="0" applyFont="1" applyFill="1" applyBorder="1" applyAlignment="1">
      <alignment vertical="top"/>
    </xf>
    <xf numFmtId="0" fontId="21" fillId="0" borderId="0" xfId="0" applyFont="1" applyFill="1" applyBorder="1" applyAlignment="1">
      <alignment vertical="top"/>
    </xf>
    <xf numFmtId="0" fontId="3" fillId="2" borderId="2" xfId="0" applyFont="1" applyFill="1" applyBorder="1" applyAlignment="1">
      <alignment vertical="top"/>
    </xf>
    <xf numFmtId="0" fontId="11" fillId="0" borderId="0" xfId="0" applyNumberFormat="1" applyFont="1" applyAlignment="1">
      <alignment vertical="top"/>
    </xf>
    <xf numFmtId="0" fontId="9" fillId="0" borderId="0" xfId="0" applyFont="1" applyFill="1" applyBorder="1" applyAlignment="1">
      <alignment vertical="top" wrapText="1"/>
    </xf>
    <xf numFmtId="0" fontId="15" fillId="4" borderId="0" xfId="0" applyFont="1" applyFill="1" applyAlignment="1">
      <alignment vertical="top"/>
    </xf>
    <xf numFmtId="0" fontId="15" fillId="0" borderId="0" xfId="0" applyFont="1" applyFill="1" applyAlignment="1">
      <alignment vertical="top"/>
    </xf>
    <xf numFmtId="0" fontId="19" fillId="0" borderId="0" xfId="0" applyFont="1" applyAlignment="1"/>
    <xf numFmtId="0" fontId="9" fillId="0" borderId="2" xfId="0" applyFont="1" applyFill="1" applyBorder="1" applyAlignment="1">
      <alignment vertical="top" wrapText="1"/>
    </xf>
    <xf numFmtId="0" fontId="10" fillId="0" borderId="0" xfId="0" applyFont="1" applyAlignment="1"/>
    <xf numFmtId="0" fontId="0" fillId="0" borderId="0" xfId="0" applyAlignment="1"/>
    <xf numFmtId="4" fontId="1" fillId="0" borderId="0" xfId="0" applyNumberFormat="1" applyFont="1" applyAlignment="1">
      <alignment vertical="top"/>
    </xf>
    <xf numFmtId="4" fontId="3" fillId="0" borderId="1" xfId="0" applyNumberFormat="1" applyFont="1" applyBorder="1" applyAlignment="1">
      <alignment vertical="top"/>
    </xf>
    <xf numFmtId="4" fontId="3" fillId="0" borderId="0" xfId="0" applyNumberFormat="1" applyFont="1" applyBorder="1" applyAlignment="1">
      <alignment vertical="top"/>
    </xf>
    <xf numFmtId="4" fontId="6" fillId="5" borderId="2" xfId="0" applyNumberFormat="1" applyFont="1" applyFill="1" applyBorder="1" applyAlignment="1">
      <alignment vertical="top" wrapText="1"/>
    </xf>
    <xf numFmtId="4" fontId="5" fillId="0" borderId="1" xfId="0" applyNumberFormat="1" applyFont="1" applyBorder="1" applyAlignment="1">
      <alignment horizontal="right" vertical="top" wrapText="1"/>
    </xf>
    <xf numFmtId="4" fontId="20" fillId="0" borderId="0" xfId="0" applyNumberFormat="1" applyFont="1" applyBorder="1" applyAlignment="1">
      <alignment horizontal="right" vertical="top" wrapText="1"/>
    </xf>
    <xf numFmtId="4" fontId="0" fillId="0" borderId="0" xfId="0" applyNumberFormat="1"/>
    <xf numFmtId="4" fontId="25" fillId="0" borderId="0" xfId="0" applyNumberFormat="1" applyFont="1" applyFill="1" applyBorder="1" applyAlignment="1">
      <alignment vertical="top" wrapText="1"/>
    </xf>
    <xf numFmtId="4" fontId="8" fillId="0" borderId="2" xfId="0" applyNumberFormat="1" applyFont="1" applyFill="1" applyBorder="1" applyAlignment="1">
      <alignment wrapText="1"/>
    </xf>
    <xf numFmtId="4" fontId="6" fillId="2" borderId="2" xfId="0" applyNumberFormat="1" applyFont="1" applyFill="1" applyBorder="1" applyAlignment="1">
      <alignment vertical="top"/>
    </xf>
    <xf numFmtId="4" fontId="5" fillId="0" borderId="1" xfId="0" applyNumberFormat="1" applyFont="1" applyBorder="1" applyAlignment="1">
      <alignment vertical="top" wrapText="1"/>
    </xf>
    <xf numFmtId="4" fontId="8" fillId="0" borderId="2" xfId="0" applyNumberFormat="1" applyFont="1" applyFill="1" applyBorder="1" applyAlignment="1">
      <alignment horizontal="right" wrapText="1"/>
    </xf>
    <xf numFmtId="4" fontId="22" fillId="0" borderId="0" xfId="0" applyNumberFormat="1" applyFont="1" applyBorder="1" applyAlignment="1">
      <alignment vertical="top" wrapText="1"/>
    </xf>
    <xf numFmtId="4" fontId="11" fillId="0" borderId="0" xfId="0" applyNumberFormat="1" applyFont="1" applyAlignment="1">
      <alignment vertical="top" wrapText="1"/>
    </xf>
    <xf numFmtId="4" fontId="14" fillId="0" borderId="0" xfId="0" applyNumberFormat="1" applyFont="1" applyFill="1" applyBorder="1" applyAlignment="1">
      <alignment vertical="top"/>
    </xf>
    <xf numFmtId="4" fontId="16" fillId="4" borderId="0" xfId="0" applyNumberFormat="1" applyFont="1" applyFill="1" applyAlignment="1">
      <alignment vertical="top"/>
    </xf>
    <xf numFmtId="4" fontId="16" fillId="0" borderId="0" xfId="0" applyNumberFormat="1" applyFont="1" applyFill="1" applyAlignment="1">
      <alignment vertical="top"/>
    </xf>
    <xf numFmtId="4" fontId="0" fillId="0" borderId="0" xfId="0" applyNumberFormat="1" applyAlignment="1">
      <alignment wrapText="1"/>
    </xf>
    <xf numFmtId="4" fontId="14" fillId="3" borderId="2" xfId="0" applyNumberFormat="1" applyFont="1" applyFill="1" applyBorder="1" applyAlignment="1">
      <alignment vertical="top" wrapText="1"/>
    </xf>
    <xf numFmtId="4" fontId="14" fillId="0" borderId="2" xfId="0" applyNumberFormat="1" applyFont="1" applyFill="1" applyBorder="1" applyAlignment="1">
      <alignment vertical="top" wrapText="1"/>
    </xf>
    <xf numFmtId="4" fontId="25" fillId="0" borderId="0" xfId="0" applyNumberFormat="1" applyFont="1" applyBorder="1" applyAlignment="1">
      <alignment vertical="top" wrapText="1"/>
    </xf>
    <xf numFmtId="4" fontId="10" fillId="0" borderId="0" xfId="0" applyNumberFormat="1" applyFont="1"/>
    <xf numFmtId="4" fontId="12" fillId="0" borderId="0" xfId="0" applyNumberFormat="1" applyFont="1" applyAlignment="1">
      <alignment horizontal="right" vertical="top" wrapText="1"/>
    </xf>
    <xf numFmtId="14" fontId="12" fillId="0" borderId="0" xfId="0" applyNumberFormat="1" applyFont="1" applyAlignment="1">
      <alignment horizontal="left" vertical="top" wrapText="1"/>
    </xf>
    <xf numFmtId="0" fontId="26" fillId="0" borderId="0" xfId="0" applyFont="1" applyAlignment="1">
      <alignment horizontal="left" vertical="center"/>
    </xf>
    <xf numFmtId="0" fontId="26" fillId="0" borderId="0" xfId="0" applyFont="1" applyAlignment="1">
      <alignment horizontal="left"/>
    </xf>
    <xf numFmtId="4" fontId="24" fillId="0" borderId="0" xfId="0" applyNumberFormat="1" applyFont="1" applyBorder="1" applyAlignment="1">
      <alignment horizontal="center" vertical="top" wrapText="1"/>
    </xf>
    <xf numFmtId="0" fontId="0" fillId="0" borderId="0" xfId="0" applyFont="1"/>
    <xf numFmtId="0" fontId="4" fillId="0" borderId="2" xfId="0" applyFont="1" applyBorder="1" applyAlignment="1">
      <alignment horizontal="center"/>
    </xf>
    <xf numFmtId="2" fontId="7" fillId="0" borderId="0" xfId="0" applyNumberFormat="1" applyFont="1" applyBorder="1" applyAlignment="1">
      <alignment vertical="top"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96"/>
  <sheetViews>
    <sheetView tabSelected="1" topLeftCell="A82" zoomScale="80" zoomScaleNormal="80" workbookViewId="0">
      <selection activeCell="L85" sqref="L85"/>
    </sheetView>
  </sheetViews>
  <sheetFormatPr defaultRowHeight="14.4" x14ac:dyDescent="0.3"/>
  <cols>
    <col min="2" max="2" width="14" style="23" customWidth="1"/>
    <col min="3" max="3" width="13.109375" style="128" customWidth="1"/>
    <col min="4" max="4" width="3.33203125" style="50" customWidth="1"/>
    <col min="5" max="5" width="62.77734375" customWidth="1"/>
    <col min="6" max="6" width="3.109375" customWidth="1"/>
    <col min="7" max="7" width="16.33203125" style="121" customWidth="1"/>
    <col min="8" max="8" width="16.109375" style="105" customWidth="1"/>
    <col min="10" max="10" width="17.5546875" customWidth="1"/>
  </cols>
  <sheetData>
    <row r="1" spans="2:8" ht="21.6" x14ac:dyDescent="0.45">
      <c r="B1" s="1" t="s">
        <v>20</v>
      </c>
      <c r="C1" s="122"/>
      <c r="D1" s="42"/>
      <c r="E1" s="2"/>
      <c r="F1" s="2"/>
      <c r="G1" s="106"/>
      <c r="H1" s="81"/>
    </row>
    <row r="2" spans="2:8" ht="18.600000000000001" x14ac:dyDescent="0.3">
      <c r="B2" s="3" t="s">
        <v>0</v>
      </c>
      <c r="C2" s="123"/>
      <c r="D2" s="43"/>
      <c r="E2" s="4"/>
      <c r="F2" s="4"/>
      <c r="G2" s="107"/>
      <c r="H2" s="82"/>
    </row>
    <row r="3" spans="2:8" ht="18.600000000000001" x14ac:dyDescent="0.3">
      <c r="B3" s="10" t="s">
        <v>16</v>
      </c>
      <c r="C3" s="124"/>
      <c r="D3" s="44"/>
      <c r="E3" s="11"/>
      <c r="F3" s="11"/>
      <c r="G3" s="108"/>
      <c r="H3" s="83"/>
    </row>
    <row r="4" spans="2:8" ht="16.2" x14ac:dyDescent="0.35">
      <c r="B4" s="150" t="s">
        <v>22</v>
      </c>
      <c r="C4" s="150"/>
      <c r="D4" s="150"/>
      <c r="E4" s="150"/>
      <c r="F4" s="150"/>
      <c r="G4" s="150"/>
      <c r="H4" s="150"/>
    </row>
    <row r="5" spans="2:8" ht="32.4" x14ac:dyDescent="0.35">
      <c r="B5" s="17" t="s">
        <v>1</v>
      </c>
      <c r="C5" s="125" t="s">
        <v>2</v>
      </c>
      <c r="D5" s="45"/>
      <c r="E5" s="16"/>
      <c r="F5" s="16"/>
      <c r="G5" s="109"/>
      <c r="H5" s="84"/>
    </row>
    <row r="6" spans="2:8" ht="27.6" x14ac:dyDescent="0.3">
      <c r="B6" s="6" t="s">
        <v>3</v>
      </c>
      <c r="C6" s="126" t="s">
        <v>4</v>
      </c>
      <c r="D6" s="46"/>
      <c r="E6" s="5" t="s">
        <v>17</v>
      </c>
      <c r="F6" s="5"/>
      <c r="G6" s="5" t="s">
        <v>5</v>
      </c>
      <c r="H6" s="85" t="s">
        <v>6</v>
      </c>
    </row>
    <row r="7" spans="2:8" x14ac:dyDescent="0.3">
      <c r="B7" s="28"/>
      <c r="C7" s="127"/>
      <c r="D7" s="47"/>
      <c r="E7" s="29"/>
      <c r="F7" s="29"/>
      <c r="G7" s="29"/>
      <c r="H7" s="86"/>
    </row>
    <row r="8" spans="2:8" s="27" customFormat="1" ht="50.4" customHeight="1" x14ac:dyDescent="0.3">
      <c r="B8" s="18">
        <v>42570</v>
      </c>
      <c r="C8" s="71">
        <v>48</v>
      </c>
      <c r="D8" s="71"/>
      <c r="E8" s="7" t="s">
        <v>21</v>
      </c>
      <c r="F8" s="7"/>
      <c r="G8" s="39" t="s">
        <v>19</v>
      </c>
      <c r="H8" s="67" t="s">
        <v>18</v>
      </c>
    </row>
    <row r="9" spans="2:8" s="27" customFormat="1" ht="37.200000000000003" customHeight="1" x14ac:dyDescent="0.3">
      <c r="B9" s="18">
        <v>42585</v>
      </c>
      <c r="C9" s="71">
        <v>48</v>
      </c>
      <c r="D9" s="71"/>
      <c r="E9" s="7" t="s">
        <v>52</v>
      </c>
      <c r="F9" s="7"/>
      <c r="G9" s="39" t="s">
        <v>19</v>
      </c>
      <c r="H9" s="67" t="s">
        <v>18</v>
      </c>
    </row>
    <row r="10" spans="2:8" s="27" customFormat="1" ht="49.8" customHeight="1" x14ac:dyDescent="0.3">
      <c r="B10" s="18">
        <v>42593</v>
      </c>
      <c r="C10" s="71">
        <v>48</v>
      </c>
      <c r="D10" s="71"/>
      <c r="E10" s="7" t="s">
        <v>54</v>
      </c>
      <c r="F10" s="7"/>
      <c r="G10" s="39" t="s">
        <v>19</v>
      </c>
      <c r="H10" s="67" t="s">
        <v>18</v>
      </c>
    </row>
    <row r="11" spans="2:8" s="27" customFormat="1" ht="50.4" customHeight="1" x14ac:dyDescent="0.3">
      <c r="B11" s="18">
        <v>42597</v>
      </c>
      <c r="C11" s="71">
        <v>48</v>
      </c>
      <c r="D11" s="71"/>
      <c r="E11" s="7" t="s">
        <v>53</v>
      </c>
      <c r="F11" s="7"/>
      <c r="G11" s="39" t="s">
        <v>19</v>
      </c>
      <c r="H11" s="67" t="s">
        <v>18</v>
      </c>
    </row>
    <row r="12" spans="2:8" s="27" customFormat="1" ht="92.4" customHeight="1" x14ac:dyDescent="0.3">
      <c r="B12" s="18">
        <v>42604</v>
      </c>
      <c r="C12" s="71">
        <v>48</v>
      </c>
      <c r="D12" s="71"/>
      <c r="E12" s="7" t="s">
        <v>55</v>
      </c>
      <c r="F12" s="7"/>
      <c r="G12" s="39" t="s">
        <v>19</v>
      </c>
      <c r="H12" s="67" t="s">
        <v>18</v>
      </c>
    </row>
    <row r="13" spans="2:8" s="27" customFormat="1" ht="50.4" customHeight="1" x14ac:dyDescent="0.3">
      <c r="B13" s="18">
        <v>42608</v>
      </c>
      <c r="C13" s="71">
        <v>48</v>
      </c>
      <c r="D13" s="71"/>
      <c r="E13" s="7" t="s">
        <v>56</v>
      </c>
      <c r="F13" s="7"/>
      <c r="G13" s="39" t="s">
        <v>19</v>
      </c>
      <c r="H13" s="67" t="s">
        <v>18</v>
      </c>
    </row>
    <row r="14" spans="2:8" s="27" customFormat="1" ht="39" customHeight="1" x14ac:dyDescent="0.3">
      <c r="B14" s="18">
        <v>42612</v>
      </c>
      <c r="C14" s="67">
        <v>27.8</v>
      </c>
      <c r="D14" s="148"/>
      <c r="E14" s="7" t="s">
        <v>49</v>
      </c>
      <c r="F14" s="67"/>
      <c r="G14" s="39" t="s">
        <v>50</v>
      </c>
      <c r="H14" s="67" t="s">
        <v>42</v>
      </c>
    </row>
    <row r="15" spans="2:8" s="27" customFormat="1" ht="38.4" customHeight="1" x14ac:dyDescent="0.3">
      <c r="B15" s="18">
        <v>42613</v>
      </c>
      <c r="C15" s="67">
        <v>25</v>
      </c>
      <c r="D15" s="148"/>
      <c r="E15" s="7" t="s">
        <v>48</v>
      </c>
      <c r="F15" s="67"/>
      <c r="G15" s="39" t="s">
        <v>50</v>
      </c>
      <c r="H15" s="67" t="s">
        <v>42</v>
      </c>
    </row>
    <row r="16" spans="2:8" s="27" customFormat="1" ht="50.4" customHeight="1" x14ac:dyDescent="0.3">
      <c r="B16" s="18">
        <v>42614</v>
      </c>
      <c r="C16" s="67">
        <v>48</v>
      </c>
      <c r="D16" s="67"/>
      <c r="E16" s="7" t="s">
        <v>57</v>
      </c>
      <c r="F16" s="67"/>
      <c r="G16" s="39" t="s">
        <v>19</v>
      </c>
      <c r="H16" s="67" t="s">
        <v>18</v>
      </c>
    </row>
    <row r="17" spans="2:8" s="27" customFormat="1" ht="50.4" customHeight="1" x14ac:dyDescent="0.3">
      <c r="B17" s="18">
        <v>42615</v>
      </c>
      <c r="C17" s="67">
        <v>48</v>
      </c>
      <c r="D17" s="67"/>
      <c r="E17" s="7" t="s">
        <v>58</v>
      </c>
      <c r="F17" s="67"/>
      <c r="G17" s="39" t="s">
        <v>19</v>
      </c>
      <c r="H17" s="67" t="s">
        <v>18</v>
      </c>
    </row>
    <row r="18" spans="2:8" s="27" customFormat="1" ht="63.6" customHeight="1" x14ac:dyDescent="0.3">
      <c r="B18" s="18">
        <v>42620</v>
      </c>
      <c r="C18" s="67">
        <v>32.299999999999997</v>
      </c>
      <c r="D18" s="67"/>
      <c r="E18" s="7" t="s">
        <v>47</v>
      </c>
      <c r="F18" s="67"/>
      <c r="G18" s="39" t="s">
        <v>50</v>
      </c>
      <c r="H18" s="67" t="s">
        <v>30</v>
      </c>
    </row>
    <row r="19" spans="2:8" s="27" customFormat="1" ht="62.4" customHeight="1" x14ac:dyDescent="0.3">
      <c r="B19" s="18">
        <v>42621</v>
      </c>
      <c r="C19" s="67">
        <v>48</v>
      </c>
      <c r="D19" s="67"/>
      <c r="E19" s="7" t="s">
        <v>59</v>
      </c>
      <c r="F19" s="67"/>
      <c r="G19" s="39" t="s">
        <v>19</v>
      </c>
      <c r="H19" s="67" t="s">
        <v>18</v>
      </c>
    </row>
    <row r="20" spans="2:8" s="27" customFormat="1" ht="61.2" customHeight="1" x14ac:dyDescent="0.3">
      <c r="B20" s="18">
        <v>42636</v>
      </c>
      <c r="C20" s="67">
        <v>50</v>
      </c>
      <c r="D20" s="67"/>
      <c r="E20" s="7" t="s">
        <v>60</v>
      </c>
      <c r="F20" s="67"/>
      <c r="G20" s="39" t="s">
        <v>19</v>
      </c>
      <c r="H20" s="67" t="s">
        <v>18</v>
      </c>
    </row>
    <row r="21" spans="2:8" s="27" customFormat="1" ht="51" customHeight="1" x14ac:dyDescent="0.3">
      <c r="B21" s="18">
        <v>42650</v>
      </c>
      <c r="C21" s="67">
        <v>50</v>
      </c>
      <c r="D21" s="67"/>
      <c r="E21" s="7" t="s">
        <v>61</v>
      </c>
      <c r="F21" s="67"/>
      <c r="G21" s="39" t="s">
        <v>19</v>
      </c>
      <c r="H21" s="67" t="s">
        <v>18</v>
      </c>
    </row>
    <row r="22" spans="2:8" s="27" customFormat="1" ht="60.6" customHeight="1" x14ac:dyDescent="0.3">
      <c r="B22" s="18">
        <v>42653</v>
      </c>
      <c r="C22" s="71">
        <v>58</v>
      </c>
      <c r="D22" s="71"/>
      <c r="E22" s="7" t="s">
        <v>62</v>
      </c>
      <c r="F22" s="7"/>
      <c r="G22" s="39" t="s">
        <v>19</v>
      </c>
      <c r="H22" s="67" t="s">
        <v>18</v>
      </c>
    </row>
    <row r="23" spans="2:8" s="27" customFormat="1" ht="60.6" customHeight="1" x14ac:dyDescent="0.3">
      <c r="B23" s="18">
        <v>42677</v>
      </c>
      <c r="C23" s="67">
        <v>92</v>
      </c>
      <c r="D23" s="148"/>
      <c r="E23" s="7" t="s">
        <v>73</v>
      </c>
      <c r="F23" s="67"/>
      <c r="G23" s="39" t="s">
        <v>19</v>
      </c>
      <c r="H23" s="67" t="s">
        <v>18</v>
      </c>
    </row>
    <row r="24" spans="2:8" s="27" customFormat="1" ht="60.6" customHeight="1" x14ac:dyDescent="0.3">
      <c r="B24" s="18">
        <v>42697</v>
      </c>
      <c r="C24" s="151">
        <v>74</v>
      </c>
      <c r="D24" s="7"/>
      <c r="E24" s="7" t="s">
        <v>74</v>
      </c>
      <c r="F24" s="7"/>
      <c r="G24" s="39" t="s">
        <v>19</v>
      </c>
      <c r="H24" s="67" t="s">
        <v>18</v>
      </c>
    </row>
    <row r="25" spans="2:8" s="27" customFormat="1" ht="60.6" customHeight="1" x14ac:dyDescent="0.3">
      <c r="B25" s="18">
        <v>42697</v>
      </c>
      <c r="C25" s="67">
        <v>77</v>
      </c>
      <c r="D25" s="148"/>
      <c r="E25" s="7" t="s">
        <v>74</v>
      </c>
      <c r="F25" s="7"/>
      <c r="G25" s="39" t="s">
        <v>19</v>
      </c>
      <c r="H25" s="67" t="s">
        <v>18</v>
      </c>
    </row>
    <row r="26" spans="2:8" s="27" customFormat="1" ht="45.6" customHeight="1" x14ac:dyDescent="0.3">
      <c r="B26" s="18">
        <v>42703</v>
      </c>
      <c r="C26" s="151">
        <v>2.5</v>
      </c>
      <c r="D26" s="7"/>
      <c r="E26" s="7" t="s">
        <v>95</v>
      </c>
      <c r="F26" s="7"/>
      <c r="G26" s="39" t="s">
        <v>19</v>
      </c>
      <c r="H26" s="67" t="s">
        <v>18</v>
      </c>
    </row>
    <row r="27" spans="2:8" s="27" customFormat="1" ht="60.6" customHeight="1" x14ac:dyDescent="0.3">
      <c r="B27" s="18">
        <v>42704</v>
      </c>
      <c r="C27" s="151">
        <v>83</v>
      </c>
      <c r="D27" s="7"/>
      <c r="E27" s="7" t="s">
        <v>96</v>
      </c>
      <c r="F27" s="7"/>
      <c r="G27" s="39" t="s">
        <v>19</v>
      </c>
      <c r="H27" s="67" t="s">
        <v>18</v>
      </c>
    </row>
    <row r="28" spans="2:8" x14ac:dyDescent="0.3">
      <c r="B28" s="18"/>
      <c r="C28" s="67"/>
      <c r="D28" s="48"/>
      <c r="E28" s="7"/>
      <c r="F28" s="7"/>
      <c r="G28" s="66"/>
      <c r="H28" s="87"/>
    </row>
    <row r="29" spans="2:8" ht="15" x14ac:dyDescent="0.35">
      <c r="B29" s="22"/>
      <c r="C29" s="49">
        <f>SUM(C8:C28)</f>
        <v>1003.6</v>
      </c>
      <c r="D29" s="49"/>
      <c r="E29" s="8"/>
      <c r="F29" s="8"/>
      <c r="G29" s="110"/>
      <c r="H29" s="88"/>
    </row>
    <row r="30" spans="2:8" x14ac:dyDescent="0.3">
      <c r="E30" s="26"/>
      <c r="F30" s="26"/>
      <c r="G30" s="29"/>
      <c r="H30" s="86"/>
    </row>
    <row r="31" spans="2:8" ht="32.4" x14ac:dyDescent="0.3">
      <c r="B31" s="17" t="s">
        <v>1</v>
      </c>
      <c r="C31" s="125" t="s">
        <v>7</v>
      </c>
      <c r="D31" s="45"/>
      <c r="E31" s="15"/>
      <c r="F31" s="15"/>
      <c r="G31" s="111"/>
      <c r="H31" s="89"/>
    </row>
    <row r="32" spans="2:8" ht="27.6" x14ac:dyDescent="0.3">
      <c r="B32" s="6" t="s">
        <v>3</v>
      </c>
      <c r="C32" s="126" t="s">
        <v>4</v>
      </c>
      <c r="D32" s="46"/>
      <c r="E32" s="5" t="s">
        <v>17</v>
      </c>
      <c r="F32" s="5"/>
      <c r="G32" s="5" t="s">
        <v>5</v>
      </c>
      <c r="H32" s="85" t="s">
        <v>6</v>
      </c>
    </row>
    <row r="33" spans="2:8" s="34" customFormat="1" ht="48" customHeight="1" x14ac:dyDescent="0.3">
      <c r="B33" s="75">
        <v>42570</v>
      </c>
      <c r="C33" s="129">
        <v>453.85</v>
      </c>
      <c r="D33" s="74"/>
      <c r="E33" s="79" t="s">
        <v>33</v>
      </c>
      <c r="F33" s="79"/>
      <c r="G33" s="112" t="s">
        <v>23</v>
      </c>
      <c r="H33" s="90" t="s">
        <v>24</v>
      </c>
    </row>
    <row r="34" spans="2:8" s="34" customFormat="1" ht="33.6" customHeight="1" x14ac:dyDescent="0.3">
      <c r="B34" s="75">
        <v>42576</v>
      </c>
      <c r="C34" s="129">
        <v>547.11</v>
      </c>
      <c r="D34" s="74"/>
      <c r="E34" s="79" t="s">
        <v>34</v>
      </c>
      <c r="F34" s="79"/>
      <c r="G34" s="79" t="s">
        <v>23</v>
      </c>
      <c r="H34" s="91" t="s">
        <v>25</v>
      </c>
    </row>
    <row r="35" spans="2:8" s="34" customFormat="1" ht="60.6" customHeight="1" x14ac:dyDescent="0.3">
      <c r="B35" s="75">
        <v>42586</v>
      </c>
      <c r="C35" s="129">
        <v>327.88</v>
      </c>
      <c r="D35" s="74"/>
      <c r="E35" s="79" t="s">
        <v>35</v>
      </c>
      <c r="F35" s="79"/>
      <c r="G35" s="79" t="s">
        <v>23</v>
      </c>
      <c r="H35" s="91" t="s">
        <v>24</v>
      </c>
    </row>
    <row r="36" spans="2:8" s="34" customFormat="1" ht="33.6" customHeight="1" x14ac:dyDescent="0.3">
      <c r="B36" s="75">
        <v>42590</v>
      </c>
      <c r="C36" s="129">
        <v>240.59</v>
      </c>
      <c r="D36" s="74"/>
      <c r="E36" s="79" t="s">
        <v>36</v>
      </c>
      <c r="F36" s="79"/>
      <c r="G36" s="79" t="s">
        <v>23</v>
      </c>
      <c r="H36" s="91" t="s">
        <v>24</v>
      </c>
    </row>
    <row r="37" spans="2:8" s="34" customFormat="1" ht="64.8" customHeight="1" x14ac:dyDescent="0.3">
      <c r="B37" s="75">
        <v>42593</v>
      </c>
      <c r="C37" s="129">
        <v>481.74</v>
      </c>
      <c r="D37" s="74"/>
      <c r="E37" s="79" t="s">
        <v>37</v>
      </c>
      <c r="F37" s="79"/>
      <c r="G37" s="79" t="s">
        <v>23</v>
      </c>
      <c r="H37" s="91" t="s">
        <v>24</v>
      </c>
    </row>
    <row r="38" spans="2:8" s="34" customFormat="1" ht="93" customHeight="1" x14ac:dyDescent="0.3">
      <c r="B38" s="75">
        <v>42600</v>
      </c>
      <c r="C38" s="129">
        <v>269.69</v>
      </c>
      <c r="D38" s="74"/>
      <c r="E38" s="79" t="s">
        <v>38</v>
      </c>
      <c r="F38" s="79"/>
      <c r="G38" s="79" t="s">
        <v>23</v>
      </c>
      <c r="H38" s="91" t="s">
        <v>24</v>
      </c>
    </row>
    <row r="39" spans="2:8" s="34" customFormat="1" ht="51" customHeight="1" x14ac:dyDescent="0.3">
      <c r="B39" s="75">
        <v>42605</v>
      </c>
      <c r="C39" s="129">
        <v>192.09</v>
      </c>
      <c r="D39" s="74"/>
      <c r="E39" s="79" t="s">
        <v>39</v>
      </c>
      <c r="F39" s="79"/>
      <c r="G39" s="79" t="s">
        <v>23</v>
      </c>
      <c r="H39" s="91" t="s">
        <v>24</v>
      </c>
    </row>
    <row r="40" spans="2:8" s="34" customFormat="1" ht="37.200000000000003" customHeight="1" x14ac:dyDescent="0.3">
      <c r="B40" s="75">
        <v>42611</v>
      </c>
      <c r="C40" s="129">
        <v>287.16000000000003</v>
      </c>
      <c r="D40" s="74"/>
      <c r="E40" s="79" t="s">
        <v>40</v>
      </c>
      <c r="F40" s="79"/>
      <c r="G40" s="79" t="s">
        <v>23</v>
      </c>
      <c r="H40" s="91" t="s">
        <v>41</v>
      </c>
    </row>
    <row r="41" spans="2:8" s="34" customFormat="1" ht="36" customHeight="1" x14ac:dyDescent="0.3">
      <c r="B41" s="75">
        <v>42613</v>
      </c>
      <c r="C41" s="129">
        <v>444.54</v>
      </c>
      <c r="D41" s="74"/>
      <c r="E41" s="79" t="s">
        <v>43</v>
      </c>
      <c r="F41" s="79"/>
      <c r="G41" s="79" t="s">
        <v>23</v>
      </c>
      <c r="H41" s="91" t="s">
        <v>24</v>
      </c>
    </row>
    <row r="42" spans="2:8" s="34" customFormat="1" ht="36" customHeight="1" x14ac:dyDescent="0.3">
      <c r="B42" s="75">
        <v>42619</v>
      </c>
      <c r="C42" s="129">
        <v>192.07</v>
      </c>
      <c r="D42" s="74"/>
      <c r="E42" s="79" t="s">
        <v>66</v>
      </c>
      <c r="F42" s="79"/>
      <c r="G42" s="79" t="s">
        <v>23</v>
      </c>
      <c r="H42" s="91" t="s">
        <v>24</v>
      </c>
    </row>
    <row r="43" spans="2:8" s="34" customFormat="1" ht="36" customHeight="1" x14ac:dyDescent="0.3">
      <c r="B43" s="75">
        <v>42634</v>
      </c>
      <c r="C43" s="129">
        <v>331.26</v>
      </c>
      <c r="D43" s="74"/>
      <c r="E43" s="79" t="s">
        <v>67</v>
      </c>
      <c r="F43" s="79"/>
      <c r="G43" s="79" t="s">
        <v>23</v>
      </c>
      <c r="H43" s="91" t="s">
        <v>68</v>
      </c>
    </row>
    <row r="44" spans="2:8" s="34" customFormat="1" ht="46.8" customHeight="1" x14ac:dyDescent="0.3">
      <c r="B44" s="75">
        <v>42647</v>
      </c>
      <c r="C44" s="129">
        <v>355.75</v>
      </c>
      <c r="D44" s="74"/>
      <c r="E44" s="79" t="s">
        <v>69</v>
      </c>
      <c r="F44" s="79"/>
      <c r="G44" s="79" t="s">
        <v>23</v>
      </c>
      <c r="H44" s="91" t="s">
        <v>68</v>
      </c>
    </row>
    <row r="45" spans="2:8" s="34" customFormat="1" ht="48.6" customHeight="1" x14ac:dyDescent="0.3">
      <c r="B45" s="75">
        <v>42649</v>
      </c>
      <c r="C45" s="129">
        <v>269.69</v>
      </c>
      <c r="D45" s="74"/>
      <c r="E45" s="79" t="s">
        <v>72</v>
      </c>
      <c r="F45" s="79"/>
      <c r="G45" s="79" t="s">
        <v>23</v>
      </c>
      <c r="H45" s="91" t="s">
        <v>24</v>
      </c>
    </row>
    <row r="46" spans="2:8" s="34" customFormat="1" ht="74.400000000000006" customHeight="1" x14ac:dyDescent="0.3">
      <c r="B46" s="18">
        <v>42670</v>
      </c>
      <c r="C46" s="67">
        <v>130</v>
      </c>
      <c r="D46" s="67"/>
      <c r="E46" s="7" t="s">
        <v>44</v>
      </c>
      <c r="F46" s="67"/>
      <c r="G46" s="79" t="s">
        <v>23</v>
      </c>
      <c r="H46" s="91" t="s">
        <v>45</v>
      </c>
    </row>
    <row r="47" spans="2:8" s="34" customFormat="1" ht="57.6" customHeight="1" x14ac:dyDescent="0.3">
      <c r="B47" s="75">
        <v>42697</v>
      </c>
      <c r="C47" s="129">
        <v>520.70000000000005</v>
      </c>
      <c r="D47" s="74"/>
      <c r="E47" s="79" t="s">
        <v>99</v>
      </c>
      <c r="F47" s="79"/>
      <c r="G47" s="79" t="s">
        <v>23</v>
      </c>
      <c r="H47" s="91" t="s">
        <v>100</v>
      </c>
    </row>
    <row r="48" spans="2:8" x14ac:dyDescent="0.3">
      <c r="B48" s="18"/>
      <c r="C48" s="70"/>
      <c r="D48" s="51"/>
      <c r="E48" s="7"/>
      <c r="F48" s="7"/>
      <c r="G48" s="7"/>
      <c r="H48" s="92"/>
    </row>
    <row r="49" spans="2:9" ht="15" x14ac:dyDescent="0.35">
      <c r="B49" s="20"/>
      <c r="C49" s="52">
        <f>SUM(C33:C48)</f>
        <v>5044.12</v>
      </c>
      <c r="D49" s="52"/>
      <c r="E49" s="8"/>
      <c r="F49" s="8"/>
      <c r="G49" s="8"/>
      <c r="H49" s="93"/>
    </row>
    <row r="50" spans="2:9" s="34" customFormat="1" ht="15" x14ac:dyDescent="0.35">
      <c r="B50" s="35"/>
      <c r="C50" s="130"/>
      <c r="D50" s="53"/>
      <c r="E50" s="31"/>
      <c r="F50" s="31"/>
      <c r="G50" s="31"/>
      <c r="H50" s="94"/>
    </row>
    <row r="51" spans="2:9" ht="32.4" x14ac:dyDescent="0.3">
      <c r="B51" s="21" t="s">
        <v>8</v>
      </c>
      <c r="C51" s="131" t="s">
        <v>2</v>
      </c>
      <c r="D51" s="54"/>
      <c r="E51" s="9"/>
      <c r="F51" s="9"/>
      <c r="G51" s="113"/>
      <c r="H51" s="95"/>
    </row>
    <row r="52" spans="2:9" ht="27.6" x14ac:dyDescent="0.3">
      <c r="B52" s="6" t="s">
        <v>3</v>
      </c>
      <c r="C52" s="132" t="s">
        <v>4</v>
      </c>
      <c r="D52" s="55"/>
      <c r="E52" s="5" t="s">
        <v>17</v>
      </c>
      <c r="F52" s="5"/>
      <c r="G52" s="5" t="s">
        <v>5</v>
      </c>
      <c r="H52" s="85" t="s">
        <v>6</v>
      </c>
    </row>
    <row r="53" spans="2:9" s="149" customFormat="1" ht="57" customHeight="1" x14ac:dyDescent="0.3">
      <c r="B53" s="18">
        <v>42626</v>
      </c>
      <c r="C53" s="67">
        <v>69.14</v>
      </c>
      <c r="D53" s="67"/>
      <c r="E53" s="7" t="s">
        <v>46</v>
      </c>
      <c r="F53" s="67"/>
      <c r="G53" s="39" t="s">
        <v>50</v>
      </c>
      <c r="H53" s="67" t="s">
        <v>51</v>
      </c>
      <c r="I53" s="68"/>
    </row>
    <row r="54" spans="2:9" s="149" customFormat="1" ht="60.6" customHeight="1" x14ac:dyDescent="0.3">
      <c r="B54" s="18">
        <v>42681</v>
      </c>
      <c r="C54" s="67">
        <v>40.68</v>
      </c>
      <c r="D54" s="148"/>
      <c r="E54" s="7" t="s">
        <v>78</v>
      </c>
      <c r="F54" s="7"/>
      <c r="G54" s="7" t="s">
        <v>50</v>
      </c>
      <c r="H54" s="67" t="s">
        <v>80</v>
      </c>
      <c r="I54" s="68"/>
    </row>
    <row r="55" spans="2:9" s="39" customFormat="1" ht="58.2" customHeight="1" x14ac:dyDescent="0.3">
      <c r="B55" s="18">
        <v>42682</v>
      </c>
      <c r="C55" s="67">
        <v>105.17</v>
      </c>
      <c r="D55" s="148"/>
      <c r="E55" s="7" t="s">
        <v>79</v>
      </c>
      <c r="F55" s="7"/>
      <c r="G55" s="39" t="s">
        <v>81</v>
      </c>
      <c r="H55" s="67" t="s">
        <v>80</v>
      </c>
    </row>
    <row r="56" spans="2:9" s="39" customFormat="1" ht="46.8" customHeight="1" x14ac:dyDescent="0.3">
      <c r="B56" s="18">
        <v>42688</v>
      </c>
      <c r="C56" s="67">
        <v>7.35</v>
      </c>
      <c r="D56" s="148"/>
      <c r="E56" s="7" t="s">
        <v>82</v>
      </c>
      <c r="F56" s="7"/>
      <c r="G56" s="39" t="s">
        <v>83</v>
      </c>
      <c r="H56" s="67" t="s">
        <v>84</v>
      </c>
    </row>
    <row r="57" spans="2:9" s="39" customFormat="1" ht="46.8" customHeight="1" x14ac:dyDescent="0.3">
      <c r="B57" s="18">
        <v>42688</v>
      </c>
      <c r="C57" s="67">
        <v>1573.77</v>
      </c>
      <c r="D57" s="148"/>
      <c r="E57" s="7" t="s">
        <v>85</v>
      </c>
      <c r="F57" s="7"/>
      <c r="G57" s="39" t="s">
        <v>26</v>
      </c>
      <c r="H57" s="67" t="s">
        <v>80</v>
      </c>
    </row>
    <row r="58" spans="2:9" s="39" customFormat="1" ht="46.8" customHeight="1" x14ac:dyDescent="0.3">
      <c r="B58" s="18">
        <v>42688</v>
      </c>
      <c r="C58" s="67">
        <v>12.69</v>
      </c>
      <c r="D58" s="148"/>
      <c r="E58" s="7" t="s">
        <v>86</v>
      </c>
      <c r="F58" s="7"/>
      <c r="G58" s="39" t="s">
        <v>90</v>
      </c>
      <c r="H58" s="67" t="s">
        <v>84</v>
      </c>
    </row>
    <row r="59" spans="2:9" s="39" customFormat="1" ht="46.8" customHeight="1" x14ac:dyDescent="0.3">
      <c r="B59" s="18">
        <v>42689</v>
      </c>
      <c r="C59" s="67">
        <v>12.69</v>
      </c>
      <c r="D59" s="148"/>
      <c r="E59" s="7" t="s">
        <v>87</v>
      </c>
      <c r="F59" s="7"/>
      <c r="G59" s="39" t="s">
        <v>90</v>
      </c>
      <c r="H59" s="67" t="s">
        <v>84</v>
      </c>
    </row>
    <row r="60" spans="2:9" s="39" customFormat="1" ht="46.8" customHeight="1" x14ac:dyDescent="0.3">
      <c r="B60" s="18">
        <v>42690</v>
      </c>
      <c r="C60" s="67">
        <v>21.29</v>
      </c>
      <c r="D60" s="148"/>
      <c r="E60" s="7" t="s">
        <v>88</v>
      </c>
      <c r="F60" s="7"/>
      <c r="G60" s="39" t="s">
        <v>91</v>
      </c>
      <c r="H60" s="67" t="s">
        <v>84</v>
      </c>
    </row>
    <row r="61" spans="2:9" s="39" customFormat="1" ht="46.8" customHeight="1" x14ac:dyDescent="0.3">
      <c r="B61" s="18">
        <v>42690</v>
      </c>
      <c r="C61" s="67">
        <v>31.95</v>
      </c>
      <c r="D61" s="148"/>
      <c r="E61" s="7" t="s">
        <v>89</v>
      </c>
      <c r="F61" s="7"/>
      <c r="G61" s="39" t="s">
        <v>91</v>
      </c>
      <c r="H61" s="67" t="s">
        <v>84</v>
      </c>
    </row>
    <row r="62" spans="2:9" s="39" customFormat="1" ht="46.8" customHeight="1" x14ac:dyDescent="0.3">
      <c r="B62" s="18">
        <v>42702</v>
      </c>
      <c r="C62" s="151">
        <v>326.33</v>
      </c>
      <c r="D62" s="7"/>
      <c r="E62" s="7" t="s">
        <v>93</v>
      </c>
      <c r="F62" s="7"/>
      <c r="G62" s="39" t="s">
        <v>94</v>
      </c>
      <c r="H62" s="67" t="s">
        <v>92</v>
      </c>
    </row>
    <row r="63" spans="2:9" s="39" customFormat="1" ht="18" customHeight="1" x14ac:dyDescent="0.3">
      <c r="B63" s="69"/>
      <c r="C63" s="70"/>
      <c r="D63" s="70"/>
      <c r="E63" s="40"/>
      <c r="F63" s="40"/>
      <c r="H63" s="70"/>
    </row>
    <row r="64" spans="2:9" ht="15" x14ac:dyDescent="0.35">
      <c r="B64" s="20"/>
      <c r="C64" s="56">
        <f>SUM(C53:C63)</f>
        <v>2201.06</v>
      </c>
      <c r="D64" s="56"/>
      <c r="E64" s="19"/>
      <c r="F64" s="19"/>
      <c r="G64" s="8"/>
      <c r="H64" s="93"/>
    </row>
    <row r="65" spans="2:8" s="34" customFormat="1" ht="15" x14ac:dyDescent="0.35">
      <c r="B65" s="35"/>
      <c r="C65" s="133"/>
      <c r="D65" s="57"/>
      <c r="E65" s="36"/>
      <c r="F65" s="36"/>
      <c r="G65" s="31"/>
      <c r="H65" s="94"/>
    </row>
    <row r="66" spans="2:8" ht="32.4" x14ac:dyDescent="0.3">
      <c r="B66" s="21" t="s">
        <v>8</v>
      </c>
      <c r="C66" s="131" t="s">
        <v>7</v>
      </c>
      <c r="D66" s="54"/>
      <c r="E66" s="9"/>
      <c r="F66" s="9"/>
      <c r="G66" s="113"/>
      <c r="H66" s="95"/>
    </row>
    <row r="67" spans="2:8" ht="27.6" x14ac:dyDescent="0.3">
      <c r="B67" s="6" t="s">
        <v>3</v>
      </c>
      <c r="C67" s="132" t="s">
        <v>4</v>
      </c>
      <c r="D67" s="55"/>
      <c r="E67" s="5" t="s">
        <v>17</v>
      </c>
      <c r="F67" s="5"/>
      <c r="G67" s="5" t="s">
        <v>5</v>
      </c>
      <c r="H67" s="85" t="s">
        <v>6</v>
      </c>
    </row>
    <row r="68" spans="2:8" s="41" customFormat="1" ht="49.2" customHeight="1" x14ac:dyDescent="0.25">
      <c r="B68" s="76">
        <v>42679</v>
      </c>
      <c r="C68" s="142">
        <v>9011</v>
      </c>
      <c r="D68" s="77"/>
      <c r="E68" s="78" t="s">
        <v>65</v>
      </c>
      <c r="F68" s="78"/>
      <c r="G68" s="78" t="s">
        <v>63</v>
      </c>
      <c r="H68" s="102" t="s">
        <v>64</v>
      </c>
    </row>
    <row r="69" spans="2:8" x14ac:dyDescent="0.3">
      <c r="B69" s="24"/>
      <c r="C69" s="135"/>
      <c r="D69" s="58"/>
      <c r="E69" s="7"/>
      <c r="F69" s="7"/>
      <c r="G69" s="114"/>
      <c r="H69" s="96"/>
    </row>
    <row r="70" spans="2:8" ht="15" x14ac:dyDescent="0.35">
      <c r="B70" s="22"/>
      <c r="C70" s="49">
        <f>SUM(C68:C69)</f>
        <v>9011</v>
      </c>
      <c r="D70" s="49"/>
      <c r="E70" s="8"/>
      <c r="F70" s="8"/>
      <c r="G70" s="110"/>
      <c r="H70" s="88"/>
    </row>
    <row r="71" spans="2:8" s="34" customFormat="1" ht="15" x14ac:dyDescent="0.35">
      <c r="B71" s="37"/>
      <c r="C71" s="136"/>
      <c r="D71" s="59"/>
      <c r="E71" s="38"/>
      <c r="F71" s="38"/>
      <c r="G71" s="115"/>
      <c r="H71" s="97"/>
    </row>
    <row r="72" spans="2:8" ht="15" x14ac:dyDescent="0.35">
      <c r="B72" s="14"/>
      <c r="C72" s="137">
        <f>SUM(C64,C70)</f>
        <v>11212.06</v>
      </c>
      <c r="D72" s="25"/>
      <c r="E72" s="13" t="s">
        <v>9</v>
      </c>
      <c r="F72" s="13"/>
      <c r="G72" s="116"/>
      <c r="H72" s="98"/>
    </row>
    <row r="73" spans="2:8" s="34" customFormat="1" ht="15" x14ac:dyDescent="0.35">
      <c r="B73" s="32"/>
      <c r="C73" s="138"/>
      <c r="D73" s="60"/>
      <c r="E73" s="33"/>
      <c r="F73" s="33"/>
      <c r="G73" s="117"/>
      <c r="H73" s="99"/>
    </row>
    <row r="74" spans="2:8" ht="32.4" x14ac:dyDescent="0.3">
      <c r="B74" s="21" t="s">
        <v>14</v>
      </c>
      <c r="C74" s="131" t="s">
        <v>2</v>
      </c>
      <c r="D74" s="54"/>
      <c r="E74" s="9"/>
      <c r="F74" s="9"/>
      <c r="G74" s="113"/>
      <c r="H74" s="95"/>
    </row>
    <row r="75" spans="2:8" ht="27.6" x14ac:dyDescent="0.3">
      <c r="B75" s="6" t="s">
        <v>3</v>
      </c>
      <c r="C75" s="132" t="s">
        <v>4</v>
      </c>
      <c r="D75" s="55"/>
      <c r="E75" s="5" t="s">
        <v>17</v>
      </c>
      <c r="F75" s="5"/>
      <c r="G75" s="5" t="s">
        <v>5</v>
      </c>
      <c r="H75" s="85" t="s">
        <v>6</v>
      </c>
    </row>
    <row r="76" spans="2:8" ht="58.2" customHeight="1" x14ac:dyDescent="0.3">
      <c r="B76" s="18">
        <v>42678</v>
      </c>
      <c r="C76" s="67">
        <v>217.15</v>
      </c>
      <c r="D76" s="148"/>
      <c r="E76" s="7" t="s">
        <v>75</v>
      </c>
      <c r="F76" s="7"/>
      <c r="G76" s="7" t="s">
        <v>76</v>
      </c>
      <c r="H76" s="92" t="s">
        <v>77</v>
      </c>
    </row>
    <row r="77" spans="2:8" x14ac:dyDescent="0.3">
      <c r="C77" s="139"/>
      <c r="D77" s="61"/>
      <c r="G77" s="118"/>
      <c r="H77" s="100"/>
    </row>
    <row r="78" spans="2:8" ht="15" x14ac:dyDescent="0.35">
      <c r="B78" s="22"/>
      <c r="C78" s="140">
        <f>SUM(C76:C77)</f>
        <v>217.15</v>
      </c>
      <c r="D78" s="62"/>
      <c r="E78" s="8"/>
      <c r="F78" s="8"/>
      <c r="G78" s="110"/>
      <c r="H78" s="88"/>
    </row>
    <row r="79" spans="2:8" ht="15" x14ac:dyDescent="0.35">
      <c r="B79" s="30"/>
      <c r="C79" s="141"/>
      <c r="D79" s="63"/>
      <c r="E79" s="31"/>
      <c r="F79" s="31"/>
      <c r="G79" s="119"/>
      <c r="H79" s="101"/>
    </row>
    <row r="80" spans="2:8" ht="32.4" x14ac:dyDescent="0.3">
      <c r="B80" s="21" t="s">
        <v>14</v>
      </c>
      <c r="C80" s="131" t="s">
        <v>15</v>
      </c>
      <c r="D80" s="54"/>
      <c r="E80" s="9"/>
      <c r="F80" s="9"/>
      <c r="G80" s="113"/>
      <c r="H80" s="95"/>
    </row>
    <row r="81" spans="2:8" ht="27.6" x14ac:dyDescent="0.3">
      <c r="B81" s="6" t="s">
        <v>3</v>
      </c>
      <c r="C81" s="132" t="s">
        <v>4</v>
      </c>
      <c r="D81" s="55"/>
      <c r="E81" s="5" t="s">
        <v>17</v>
      </c>
      <c r="F81" s="5"/>
      <c r="G81" s="5" t="s">
        <v>5</v>
      </c>
      <c r="H81" s="85" t="s">
        <v>6</v>
      </c>
    </row>
    <row r="82" spans="2:8" s="41" customFormat="1" ht="46.8" customHeight="1" x14ac:dyDescent="0.25">
      <c r="B82" s="73">
        <v>42576</v>
      </c>
      <c r="C82" s="134">
        <v>152.5</v>
      </c>
      <c r="D82" s="65"/>
      <c r="E82" s="79" t="s">
        <v>31</v>
      </c>
      <c r="F82" s="66"/>
      <c r="G82" s="66" t="s">
        <v>26</v>
      </c>
      <c r="H82" s="87" t="s">
        <v>29</v>
      </c>
    </row>
    <row r="83" spans="2:8" ht="48.6" customHeight="1" x14ac:dyDescent="0.3">
      <c r="B83" s="76">
        <v>42590</v>
      </c>
      <c r="C83" s="142">
        <v>155</v>
      </c>
      <c r="D83" s="77"/>
      <c r="E83" s="79" t="s">
        <v>27</v>
      </c>
      <c r="F83" s="78"/>
      <c r="G83" s="78" t="s">
        <v>26</v>
      </c>
      <c r="H83" s="102" t="s">
        <v>30</v>
      </c>
    </row>
    <row r="84" spans="2:8" s="39" customFormat="1" ht="103.2" customHeight="1" x14ac:dyDescent="0.3">
      <c r="B84" s="145">
        <v>42600</v>
      </c>
      <c r="C84" s="72">
        <v>165</v>
      </c>
      <c r="D84" s="80"/>
      <c r="E84" s="79" t="s">
        <v>28</v>
      </c>
      <c r="G84" s="39" t="s">
        <v>26</v>
      </c>
      <c r="H84" s="103" t="s">
        <v>30</v>
      </c>
    </row>
    <row r="85" spans="2:8" s="39" customFormat="1" ht="59.4" customHeight="1" x14ac:dyDescent="0.3">
      <c r="B85" s="145">
        <v>42600</v>
      </c>
      <c r="C85" s="144">
        <v>165</v>
      </c>
      <c r="D85" s="72"/>
      <c r="E85" s="79" t="s">
        <v>32</v>
      </c>
      <c r="F85" s="66"/>
      <c r="G85" s="39" t="s">
        <v>26</v>
      </c>
      <c r="H85" s="103" t="s">
        <v>30</v>
      </c>
    </row>
    <row r="86" spans="2:8" s="39" customFormat="1" ht="46.2" customHeight="1" x14ac:dyDescent="0.3">
      <c r="B86" s="145">
        <v>42647</v>
      </c>
      <c r="C86" s="142">
        <v>144</v>
      </c>
      <c r="D86" s="77"/>
      <c r="E86" s="79" t="s">
        <v>70</v>
      </c>
      <c r="F86" s="79"/>
      <c r="G86" s="78" t="s">
        <v>26</v>
      </c>
      <c r="H86" s="102" t="s">
        <v>71</v>
      </c>
    </row>
    <row r="87" spans="2:8" s="39" customFormat="1" ht="46.2" customHeight="1" x14ac:dyDescent="0.3">
      <c r="B87" s="145">
        <v>42697</v>
      </c>
      <c r="C87" s="142">
        <v>190</v>
      </c>
      <c r="D87" s="77"/>
      <c r="E87" s="79" t="s">
        <v>97</v>
      </c>
      <c r="F87" s="79"/>
      <c r="G87" s="78" t="s">
        <v>26</v>
      </c>
      <c r="H87" s="102" t="s">
        <v>98</v>
      </c>
    </row>
    <row r="89" spans="2:8" ht="15" x14ac:dyDescent="0.35">
      <c r="B89" s="22"/>
      <c r="C89" s="49">
        <f>SUM(C82:C88)</f>
        <v>971.5</v>
      </c>
      <c r="D89" s="49"/>
      <c r="E89" s="8"/>
      <c r="F89" s="8"/>
      <c r="G89" s="110"/>
      <c r="H89" s="88"/>
    </row>
    <row r="90" spans="2:8" ht="15" x14ac:dyDescent="0.35">
      <c r="B90" s="14"/>
      <c r="C90" s="137"/>
      <c r="D90" s="25"/>
      <c r="E90" s="13"/>
      <c r="F90" s="13"/>
      <c r="G90" s="116"/>
      <c r="H90" s="98"/>
    </row>
    <row r="91" spans="2:8" ht="15" x14ac:dyDescent="0.35">
      <c r="B91" s="14"/>
      <c r="C91" s="137">
        <f>SUM(C29+C49+C64+C70+C89)</f>
        <v>18231.28</v>
      </c>
      <c r="D91" s="25"/>
      <c r="E91" s="13" t="s">
        <v>10</v>
      </c>
      <c r="F91" s="13"/>
      <c r="G91" s="116"/>
      <c r="H91" s="98"/>
    </row>
    <row r="92" spans="2:8" ht="15" x14ac:dyDescent="0.35">
      <c r="B92" s="14"/>
      <c r="C92" s="137"/>
      <c r="D92" s="25"/>
      <c r="E92" s="13"/>
      <c r="F92" s="13"/>
      <c r="G92" s="116"/>
      <c r="H92" s="98"/>
    </row>
    <row r="93" spans="2:8" s="34" customFormat="1" ht="15" x14ac:dyDescent="0.35">
      <c r="B93" s="32"/>
      <c r="C93" s="138"/>
      <c r="D93" s="60"/>
      <c r="E93" s="33"/>
      <c r="F93" s="33"/>
      <c r="G93" s="117"/>
      <c r="H93" s="99"/>
    </row>
    <row r="94" spans="2:8" x14ac:dyDescent="0.3">
      <c r="B94" s="146" t="s">
        <v>11</v>
      </c>
      <c r="C94" s="143"/>
      <c r="D94" s="64"/>
      <c r="E94" s="12"/>
      <c r="F94" s="12"/>
      <c r="G94" s="120"/>
      <c r="H94" s="104"/>
    </row>
    <row r="95" spans="2:8" x14ac:dyDescent="0.3">
      <c r="B95" s="147" t="s">
        <v>12</v>
      </c>
      <c r="C95" s="143"/>
      <c r="D95" s="64"/>
      <c r="E95" s="12"/>
      <c r="F95" s="12"/>
      <c r="G95" s="120"/>
      <c r="H95" s="104"/>
    </row>
    <row r="96" spans="2:8" x14ac:dyDescent="0.3">
      <c r="B96" s="147" t="s">
        <v>13</v>
      </c>
      <c r="C96" s="143"/>
      <c r="D96" s="64"/>
      <c r="E96" s="12"/>
      <c r="F96" s="12"/>
      <c r="G96" s="120"/>
      <c r="H96" s="104"/>
    </row>
  </sheetData>
  <mergeCells count="1">
    <mergeCell ref="B4:H4"/>
  </mergeCells>
  <pageMargins left="0.31496062992125984" right="0.70866141732283472" top="0.74803149606299213" bottom="0.51181102362204722" header="0.31496062992125984" footer="0.31496062992125984"/>
  <pageSetup paperSize="9" scale="95" orientation="landscape" r:id="rId1"/>
  <headerFooter>
    <oddFooter>&amp;C&amp;"+,Regular"&amp;8&amp;P&amp;R&amp;"+,Regular"&amp;8&amp;Z&amp;F</oddFooter>
  </headerFooter>
  <rowBreaks count="5" manualBreakCount="5">
    <brk id="30" max="16383" man="1"/>
    <brk id="49" max="16383" man="1"/>
    <brk id="73" max="16383" man="1"/>
    <brk id="78" max="16383" man="1"/>
    <brk id="86"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Sheet1!Print_Titles</vt:lpstr>
    </vt:vector>
  </TitlesOfParts>
  <Company>HRC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Tweedale, Jacque</dc:creator>
  <cp:lastModifiedBy>Tweedale, Jacqui</cp:lastModifiedBy>
  <cp:lastPrinted>2017-01-08T21:14:15Z</cp:lastPrinted>
  <dcterms:created xsi:type="dcterms:W3CDTF">2012-07-19T23:45:06Z</dcterms:created>
  <dcterms:modified xsi:type="dcterms:W3CDTF">2017-01-08T21:14:25Z</dcterms:modified>
</cp:coreProperties>
</file>